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1300-市民協働部\1311-市民協働課\1311-市民協働課\10　地域活動センター運営事業\１　指定管理者関係\1.指定管理者選定・協定改定\選定\R3指定管理者選定・協定書作成（R4.4～）\募集関係\HP\"/>
    </mc:Choice>
  </mc:AlternateContent>
  <bookViews>
    <workbookView xWindow="-105" yWindow="-165" windowWidth="14955" windowHeight="8850" tabRatio="698"/>
  </bookViews>
  <sheets>
    <sheet name="予算書" sheetId="35" r:id="rId1"/>
    <sheet name="収入内訳（予算）" sheetId="36" r:id="rId2"/>
    <sheet name="支出内訳（予算）" sheetId="33" r:id="rId3"/>
  </sheets>
  <definedNames>
    <definedName name="_xlnm.Print_Titles" localSheetId="2">'支出内訳（予算）'!$1:$3</definedName>
  </definedNames>
  <calcPr calcId="162913"/>
</workbook>
</file>

<file path=xl/calcChain.xml><?xml version="1.0" encoding="utf-8"?>
<calcChain xmlns="http://schemas.openxmlformats.org/spreadsheetml/2006/main">
  <c r="C4" i="33" l="1"/>
  <c r="B21" i="36" l="1"/>
  <c r="C21" i="36"/>
  <c r="C23" i="36"/>
  <c r="C4" i="36"/>
  <c r="C26" i="36" s="1"/>
  <c r="C8" i="36"/>
  <c r="C10" i="36"/>
  <c r="C38" i="33"/>
  <c r="C36" i="33"/>
  <c r="C30" i="33"/>
  <c r="C25" i="33"/>
  <c r="C19" i="33"/>
  <c r="C16" i="33"/>
  <c r="C11" i="33"/>
  <c r="C7" i="33"/>
  <c r="D30" i="35"/>
  <c r="B4" i="33"/>
  <c r="B41" i="33" s="1"/>
  <c r="B7" i="33"/>
  <c r="B11" i="33"/>
  <c r="B16" i="33"/>
  <c r="B19" i="33"/>
  <c r="B23" i="33"/>
  <c r="B25" i="33"/>
  <c r="B30" i="33"/>
  <c r="B34" i="33"/>
  <c r="B36" i="33"/>
  <c r="B38" i="33"/>
  <c r="B4" i="36"/>
  <c r="B26" i="36" s="1"/>
  <c r="B8" i="36"/>
  <c r="B10" i="36"/>
  <c r="B15" i="36"/>
  <c r="B18" i="36"/>
  <c r="B23" i="36"/>
  <c r="D10" i="35"/>
  <c r="D11" i="35"/>
  <c r="D12" i="35"/>
  <c r="D13" i="35"/>
  <c r="D14" i="35"/>
  <c r="D15" i="35"/>
  <c r="D16" i="35"/>
  <c r="B18" i="35"/>
  <c r="C18" i="35"/>
  <c r="D22" i="35"/>
  <c r="D23" i="35"/>
  <c r="D24" i="35"/>
  <c r="D25" i="35"/>
  <c r="D26" i="35"/>
  <c r="D27" i="35"/>
  <c r="D28" i="35"/>
  <c r="D29" i="35"/>
  <c r="D31" i="35"/>
  <c r="B34" i="35"/>
  <c r="C34" i="35"/>
  <c r="C41" i="33" l="1"/>
  <c r="D34" i="35"/>
  <c r="D18" i="35"/>
</calcChain>
</file>

<file path=xl/sharedStrings.xml><?xml version="1.0" encoding="utf-8"?>
<sst xmlns="http://schemas.openxmlformats.org/spreadsheetml/2006/main" count="94" uniqueCount="69">
  <si>
    <t>(収入）</t>
    <rPh sb="1" eb="3">
      <t>シュウニュウ</t>
    </rPh>
    <phoneticPr fontId="2"/>
  </si>
  <si>
    <t>科目</t>
    <rPh sb="0" eb="2">
      <t>カモク</t>
    </rPh>
    <phoneticPr fontId="2"/>
  </si>
  <si>
    <t>当初予算額</t>
    <rPh sb="0" eb="2">
      <t>トウショ</t>
    </rPh>
    <rPh sb="2" eb="4">
      <t>ヨサン</t>
    </rPh>
    <rPh sb="4" eb="5">
      <t>ガク</t>
    </rPh>
    <phoneticPr fontId="2"/>
  </si>
  <si>
    <t>繰越金</t>
    <rPh sb="0" eb="2">
      <t>クリコシ</t>
    </rPh>
    <rPh sb="2" eb="3">
      <t>キン</t>
    </rPh>
    <phoneticPr fontId="2"/>
  </si>
  <si>
    <t>雑収入</t>
    <rPh sb="0" eb="1">
      <t>ザツ</t>
    </rPh>
    <rPh sb="1" eb="3">
      <t>シュウニュウ</t>
    </rPh>
    <phoneticPr fontId="2"/>
  </si>
  <si>
    <t>計</t>
    <rPh sb="0" eb="1">
      <t>ケイ</t>
    </rPh>
    <phoneticPr fontId="2"/>
  </si>
  <si>
    <t>(単位：円）</t>
  </si>
  <si>
    <t>預金利子</t>
    <rPh sb="0" eb="2">
      <t>ヨキン</t>
    </rPh>
    <rPh sb="2" eb="4">
      <t>リシ</t>
    </rPh>
    <phoneticPr fontId="2"/>
  </si>
  <si>
    <t>前年度予算額</t>
    <rPh sb="0" eb="3">
      <t>ゼンネンド</t>
    </rPh>
    <rPh sb="3" eb="5">
      <t>ヨサン</t>
    </rPh>
    <rPh sb="5" eb="6">
      <t>ガク</t>
    </rPh>
    <phoneticPr fontId="2"/>
  </si>
  <si>
    <t>(支出）</t>
    <rPh sb="1" eb="3">
      <t>シシュツ</t>
    </rPh>
    <phoneticPr fontId="2"/>
  </si>
  <si>
    <t>摘要</t>
    <rPh sb="0" eb="2">
      <t>テキヨウ</t>
    </rPh>
    <phoneticPr fontId="2"/>
  </si>
  <si>
    <t>積立金</t>
    <rPh sb="0" eb="2">
      <t>ツミタテ</t>
    </rPh>
    <rPh sb="2" eb="3">
      <t>キン</t>
    </rPh>
    <phoneticPr fontId="2"/>
  </si>
  <si>
    <t>会館利用料</t>
    <rPh sb="0" eb="2">
      <t>カイカン</t>
    </rPh>
    <rPh sb="2" eb="5">
      <t>リヨウリョウ</t>
    </rPh>
    <phoneticPr fontId="2"/>
  </si>
  <si>
    <t>借入金</t>
    <rPh sb="0" eb="1">
      <t>シャク</t>
    </rPh>
    <rPh sb="1" eb="3">
      <t>ニュウキン</t>
    </rPh>
    <phoneticPr fontId="2"/>
  </si>
  <si>
    <t>寄付金</t>
    <rPh sb="0" eb="3">
      <t>キフキン</t>
    </rPh>
    <phoneticPr fontId="2"/>
  </si>
  <si>
    <t>消耗品費</t>
    <rPh sb="0" eb="2">
      <t>ショウモウ</t>
    </rPh>
    <rPh sb="2" eb="3">
      <t>ヒン</t>
    </rPh>
    <rPh sb="3" eb="4">
      <t>ヒ</t>
    </rPh>
    <phoneticPr fontId="2"/>
  </si>
  <si>
    <t>光熱水費</t>
    <rPh sb="0" eb="2">
      <t>コウネツ</t>
    </rPh>
    <rPh sb="2" eb="3">
      <t>スイ</t>
    </rPh>
    <rPh sb="3" eb="4">
      <t>ヒ</t>
    </rPh>
    <phoneticPr fontId="2"/>
  </si>
  <si>
    <t>修繕料</t>
    <rPh sb="0" eb="2">
      <t>シュウゼン</t>
    </rPh>
    <rPh sb="2" eb="3">
      <t>リョウ</t>
    </rPh>
    <phoneticPr fontId="2"/>
  </si>
  <si>
    <t>通信運搬費</t>
    <rPh sb="0" eb="2">
      <t>ツウシン</t>
    </rPh>
    <rPh sb="2" eb="4">
      <t>ウンパン</t>
    </rPh>
    <rPh sb="4" eb="5">
      <t>ヒ</t>
    </rPh>
    <phoneticPr fontId="2"/>
  </si>
  <si>
    <t>保険料</t>
    <rPh sb="0" eb="3">
      <t>ホケンリョウ</t>
    </rPh>
    <phoneticPr fontId="2"/>
  </si>
  <si>
    <t>償還金</t>
    <rPh sb="0" eb="2">
      <t>ショウカン</t>
    </rPh>
    <rPh sb="2" eb="3">
      <t>キン</t>
    </rPh>
    <phoneticPr fontId="2"/>
  </si>
  <si>
    <t>雑費</t>
    <rPh sb="0" eb="2">
      <t>ザッピ</t>
    </rPh>
    <phoneticPr fontId="2"/>
  </si>
  <si>
    <t>備品購入費</t>
    <rPh sb="0" eb="2">
      <t>ビヒン</t>
    </rPh>
    <rPh sb="2" eb="5">
      <t>コウニュウヒ</t>
    </rPh>
    <phoneticPr fontId="2"/>
  </si>
  <si>
    <t>報酬</t>
    <rPh sb="0" eb="2">
      <t>ホウシュウ</t>
    </rPh>
    <phoneticPr fontId="2"/>
  </si>
  <si>
    <t>消耗品</t>
    <rPh sb="0" eb="2">
      <t>ショウモウ</t>
    </rPh>
    <rPh sb="2" eb="3">
      <t>ヒン</t>
    </rPh>
    <phoneticPr fontId="2"/>
  </si>
  <si>
    <t>光熱水費</t>
    <rPh sb="0" eb="2">
      <t>コウネツ</t>
    </rPh>
    <rPh sb="2" eb="3">
      <t>ミズ</t>
    </rPh>
    <rPh sb="3" eb="4">
      <t>ヒ</t>
    </rPh>
    <phoneticPr fontId="2"/>
  </si>
  <si>
    <t>常駐当番報酬</t>
    <rPh sb="0" eb="2">
      <t>ジョウチュウ</t>
    </rPh>
    <rPh sb="2" eb="4">
      <t>トウバン</t>
    </rPh>
    <rPh sb="4" eb="6">
      <t>ホウシュウ</t>
    </rPh>
    <phoneticPr fontId="2"/>
  </si>
  <si>
    <t>トイレットペーパー</t>
    <phoneticPr fontId="2"/>
  </si>
  <si>
    <t>消防設備保守点検料</t>
    <phoneticPr fontId="2"/>
  </si>
  <si>
    <t>自動ドア保守点検料</t>
    <rPh sb="0" eb="2">
      <t>ジドウ</t>
    </rPh>
    <rPh sb="4" eb="6">
      <t>ホシュ</t>
    </rPh>
    <rPh sb="6" eb="8">
      <t>テンケン</t>
    </rPh>
    <rPh sb="8" eb="9">
      <t>リョウ</t>
    </rPh>
    <phoneticPr fontId="2"/>
  </si>
  <si>
    <t>エレベーター保守点検料</t>
    <phoneticPr fontId="2"/>
  </si>
  <si>
    <t>委託料</t>
    <rPh sb="0" eb="3">
      <t>イタクリョウ</t>
    </rPh>
    <phoneticPr fontId="2"/>
  </si>
  <si>
    <t>委託料</t>
    <rPh sb="0" eb="2">
      <t>イタク</t>
    </rPh>
    <rPh sb="2" eb="3">
      <t>リョウ</t>
    </rPh>
    <phoneticPr fontId="2"/>
  </si>
  <si>
    <t>電気代</t>
    <rPh sb="0" eb="2">
      <t>デンキ</t>
    </rPh>
    <rPh sb="2" eb="3">
      <t>ダイ</t>
    </rPh>
    <phoneticPr fontId="2"/>
  </si>
  <si>
    <t>ガス代</t>
    <rPh sb="2" eb="3">
      <t>ダイ</t>
    </rPh>
    <phoneticPr fontId="2"/>
  </si>
  <si>
    <t>水道代</t>
    <rPh sb="0" eb="2">
      <t>スイドウ</t>
    </rPh>
    <rPh sb="2" eb="3">
      <t>ダイ</t>
    </rPh>
    <phoneticPr fontId="2"/>
  </si>
  <si>
    <t>電話代</t>
    <rPh sb="0" eb="3">
      <t>デンワダイ</t>
    </rPh>
    <phoneticPr fontId="2"/>
  </si>
  <si>
    <t>インターネット・プロバイダー料金</t>
    <rPh sb="14" eb="16">
      <t>リョウキン</t>
    </rPh>
    <phoneticPr fontId="2"/>
  </si>
  <si>
    <t>郵便代</t>
    <rPh sb="0" eb="2">
      <t>ユウビン</t>
    </rPh>
    <rPh sb="2" eb="3">
      <t>ダイ</t>
    </rPh>
    <phoneticPr fontId="2"/>
  </si>
  <si>
    <t>電球・蛍光灯</t>
    <rPh sb="0" eb="2">
      <t>デンキュウ</t>
    </rPh>
    <rPh sb="3" eb="6">
      <t>ケイコウトウ</t>
    </rPh>
    <phoneticPr fontId="2"/>
  </si>
  <si>
    <t>事務机</t>
    <rPh sb="0" eb="2">
      <t>ジム</t>
    </rPh>
    <rPh sb="2" eb="3">
      <t>ツクエ</t>
    </rPh>
    <phoneticPr fontId="2"/>
  </si>
  <si>
    <t>イス</t>
    <phoneticPr fontId="2"/>
  </si>
  <si>
    <t>自治会からの短期借入金の返済金</t>
    <rPh sb="0" eb="3">
      <t>ジチカイ</t>
    </rPh>
    <rPh sb="6" eb="8">
      <t>タンキ</t>
    </rPh>
    <rPh sb="8" eb="10">
      <t>カリイレ</t>
    </rPh>
    <rPh sb="10" eb="11">
      <t>キン</t>
    </rPh>
    <rPh sb="12" eb="14">
      <t>ヘンサイ</t>
    </rPh>
    <rPh sb="14" eb="15">
      <t>キン</t>
    </rPh>
    <phoneticPr fontId="2"/>
  </si>
  <si>
    <t>会議室利用料</t>
    <rPh sb="0" eb="3">
      <t>カイギシツ</t>
    </rPh>
    <rPh sb="3" eb="6">
      <t>リヨウリョウ</t>
    </rPh>
    <phoneticPr fontId="2"/>
  </si>
  <si>
    <t>借入金</t>
    <rPh sb="0" eb="2">
      <t>カリイレ</t>
    </rPh>
    <rPh sb="2" eb="3">
      <t>キン</t>
    </rPh>
    <phoneticPr fontId="2"/>
  </si>
  <si>
    <t>売上金</t>
    <rPh sb="0" eb="2">
      <t>ウリアゲ</t>
    </rPh>
    <rPh sb="2" eb="3">
      <t>キン</t>
    </rPh>
    <phoneticPr fontId="2"/>
  </si>
  <si>
    <t>自動販売機売上金</t>
    <rPh sb="0" eb="2">
      <t>ジドウ</t>
    </rPh>
    <rPh sb="2" eb="5">
      <t>ハンバイキ</t>
    </rPh>
    <rPh sb="5" eb="7">
      <t>ウリアゲ</t>
    </rPh>
    <rPh sb="7" eb="8">
      <t>キン</t>
    </rPh>
    <phoneticPr fontId="2"/>
  </si>
  <si>
    <t>コピー機利用料</t>
    <rPh sb="3" eb="4">
      <t>キ</t>
    </rPh>
    <rPh sb="4" eb="7">
      <t>リヨウリョウ</t>
    </rPh>
    <phoneticPr fontId="2"/>
  </si>
  <si>
    <t>自治会からの短期借入金</t>
    <rPh sb="0" eb="3">
      <t>ジチカイ</t>
    </rPh>
    <rPh sb="6" eb="8">
      <t>タンキ</t>
    </rPh>
    <rPh sb="8" eb="10">
      <t>カリイレ</t>
    </rPh>
    <rPh sb="10" eb="11">
      <t>キン</t>
    </rPh>
    <phoneticPr fontId="2"/>
  </si>
  <si>
    <t>前年度からの繰越金</t>
    <rPh sb="0" eb="3">
      <t>ゼンネンド</t>
    </rPh>
    <rPh sb="6" eb="8">
      <t>クリコシ</t>
    </rPh>
    <rPh sb="8" eb="9">
      <t>キン</t>
    </rPh>
    <phoneticPr fontId="2"/>
  </si>
  <si>
    <t>市からの委託金</t>
    <rPh sb="0" eb="1">
      <t>シ</t>
    </rPh>
    <rPh sb="4" eb="6">
      <t>イタク</t>
    </rPh>
    <rPh sb="6" eb="7">
      <t>キン</t>
    </rPh>
    <phoneticPr fontId="2"/>
  </si>
  <si>
    <t>科　　目</t>
    <rPh sb="0" eb="1">
      <t>カ</t>
    </rPh>
    <rPh sb="3" eb="4">
      <t>メ</t>
    </rPh>
    <phoneticPr fontId="2"/>
  </si>
  <si>
    <t>科　　　目</t>
    <rPh sb="0" eb="1">
      <t>カ</t>
    </rPh>
    <rPh sb="4" eb="5">
      <t>メ</t>
    </rPh>
    <phoneticPr fontId="2"/>
  </si>
  <si>
    <t>小規模修繕に備えた積立金</t>
    <rPh sb="0" eb="3">
      <t>ショウキボ</t>
    </rPh>
    <rPh sb="3" eb="5">
      <t>シュウゼン</t>
    </rPh>
    <rPh sb="6" eb="7">
      <t>ソナ</t>
    </rPh>
    <rPh sb="9" eb="11">
      <t>ツミタテ</t>
    </rPh>
    <rPh sb="11" eb="12">
      <t>キン</t>
    </rPh>
    <phoneticPr fontId="2"/>
  </si>
  <si>
    <t>委託金</t>
    <rPh sb="0" eb="2">
      <t>イタク</t>
    </rPh>
    <rPh sb="2" eb="3">
      <t>キン</t>
    </rPh>
    <phoneticPr fontId="2"/>
  </si>
  <si>
    <t>小規模修繕</t>
    <rPh sb="0" eb="3">
      <t>ショウキボ</t>
    </rPh>
    <rPh sb="3" eb="5">
      <t>シュウゼン</t>
    </rPh>
    <phoneticPr fontId="2"/>
  </si>
  <si>
    <t>その他雑費</t>
    <rPh sb="2" eb="3">
      <t>ホカ</t>
    </rPh>
    <rPh sb="3" eb="5">
      <t>ザッピ</t>
    </rPh>
    <phoneticPr fontId="2"/>
  </si>
  <si>
    <t>前年度予算額</t>
    <rPh sb="0" eb="1">
      <t>ゼン</t>
    </rPh>
    <rPh sb="1" eb="3">
      <t>ネンド</t>
    </rPh>
    <rPh sb="3" eb="5">
      <t>ヨサン</t>
    </rPh>
    <rPh sb="5" eb="6">
      <t>ガク</t>
    </rPh>
    <phoneticPr fontId="2"/>
  </si>
  <si>
    <t>増　減</t>
    <rPh sb="0" eb="1">
      <t>ゾウ</t>
    </rPh>
    <rPh sb="2" eb="3">
      <t>ゲン</t>
    </rPh>
    <phoneticPr fontId="2"/>
  </si>
  <si>
    <t>センター名</t>
    <phoneticPr fontId="2"/>
  </si>
  <si>
    <t>事業計画</t>
    <rPh sb="0" eb="2">
      <t>ジギョウ</t>
    </rPh>
    <rPh sb="2" eb="4">
      <t>ケイカク</t>
    </rPh>
    <phoneticPr fontId="2"/>
  </si>
  <si>
    <t>令和４年度事業計画及び収支予算書</t>
    <rPh sb="0" eb="2">
      <t>レイワ</t>
    </rPh>
    <rPh sb="3" eb="5">
      <t>ネンド</t>
    </rPh>
    <rPh sb="5" eb="7">
      <t>ジギョウ</t>
    </rPh>
    <rPh sb="7" eb="9">
      <t>ケイカク</t>
    </rPh>
    <rPh sb="9" eb="10">
      <t>オヨ</t>
    </rPh>
    <rPh sb="11" eb="13">
      <t>シュウシ</t>
    </rPh>
    <rPh sb="13" eb="16">
      <t>ヨサンショ</t>
    </rPh>
    <phoneticPr fontId="2"/>
  </si>
  <si>
    <t>地域活動センターの維持管理のほか、会館を活用したイベント等の計画がありましたら記載してください。</t>
    <rPh sb="0" eb="2">
      <t>チイキ</t>
    </rPh>
    <rPh sb="2" eb="4">
      <t>カツドウ</t>
    </rPh>
    <rPh sb="9" eb="11">
      <t>イジ</t>
    </rPh>
    <rPh sb="11" eb="13">
      <t>カンリ</t>
    </rPh>
    <rPh sb="17" eb="19">
      <t>カイカン</t>
    </rPh>
    <rPh sb="20" eb="22">
      <t>カツヨウ</t>
    </rPh>
    <rPh sb="28" eb="29">
      <t>トウ</t>
    </rPh>
    <rPh sb="30" eb="32">
      <t>ケイカク</t>
    </rPh>
    <rPh sb="39" eb="41">
      <t>キサイ</t>
    </rPh>
    <phoneticPr fontId="2"/>
  </si>
  <si>
    <t>令和４年度科目別収入内訳書</t>
    <rPh sb="0" eb="2">
      <t>レイワ</t>
    </rPh>
    <rPh sb="3" eb="5">
      <t>ネンド</t>
    </rPh>
    <rPh sb="5" eb="7">
      <t>カモク</t>
    </rPh>
    <rPh sb="7" eb="8">
      <t>ベツ</t>
    </rPh>
    <rPh sb="8" eb="10">
      <t>シュウニュウ</t>
    </rPh>
    <rPh sb="10" eb="12">
      <t>ウチワケ</t>
    </rPh>
    <rPh sb="12" eb="13">
      <t>ショ</t>
    </rPh>
    <phoneticPr fontId="2"/>
  </si>
  <si>
    <t>備品利用料</t>
    <phoneticPr fontId="2"/>
  </si>
  <si>
    <t>令和４年度科目別支出内訳書</t>
    <rPh sb="0" eb="1">
      <t>レイ</t>
    </rPh>
    <rPh sb="1" eb="2">
      <t>ワ</t>
    </rPh>
    <rPh sb="3" eb="4">
      <t>ネン</t>
    </rPh>
    <rPh sb="4" eb="5">
      <t>ド</t>
    </rPh>
    <rPh sb="5" eb="7">
      <t>カモク</t>
    </rPh>
    <rPh sb="7" eb="8">
      <t>ベツ</t>
    </rPh>
    <rPh sb="8" eb="10">
      <t>シシュツ</t>
    </rPh>
    <rPh sb="10" eb="12">
      <t>ウチワケ</t>
    </rPh>
    <rPh sb="12" eb="13">
      <t>ショ</t>
    </rPh>
    <phoneticPr fontId="2"/>
  </si>
  <si>
    <t>※科目欄は、必要に応じて追加・変更してください。</t>
    <rPh sb="6" eb="8">
      <t>ヒツヨウ</t>
    </rPh>
    <phoneticPr fontId="2"/>
  </si>
  <si>
    <t>※科目欄は、必要に応じて追加・変更してください。</t>
    <phoneticPr fontId="2"/>
  </si>
  <si>
    <t>※科目欄は、必要に応じて追加・変更してください。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</si>
</sst>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円&quot;"/>
  </numFmts>
  <fonts count="13">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2"/>
      <name val="ＭＳ 明朝"/>
      <family val="1"/>
      <charset val="128"/>
    </font>
    <font>
      <sz val="9"/>
      <name val="ＭＳ 明朝"/>
      <family val="1"/>
      <charset val="128"/>
    </font>
    <font>
      <sz val="14"/>
      <name val="ＭＳ 明朝"/>
      <family val="1"/>
      <charset val="128"/>
    </font>
    <font>
      <sz val="8"/>
      <name val="ＭＳ 明朝"/>
      <family val="1"/>
      <charset val="128"/>
    </font>
    <font>
      <sz val="6"/>
      <name val="ＭＳ 明朝"/>
      <family val="1"/>
      <charset val="128"/>
    </font>
    <font>
      <sz val="10"/>
      <name val="ＭＳ 明朝"/>
      <family val="1"/>
      <charset val="128"/>
    </font>
    <font>
      <b/>
      <sz val="10"/>
      <name val="ＭＳ 明朝"/>
      <family val="1"/>
      <charset val="128"/>
    </font>
    <font>
      <sz val="11"/>
      <color theme="1"/>
      <name val="ＭＳ 明朝"/>
      <family val="1"/>
      <charset val="128"/>
    </font>
    <font>
      <sz val="12"/>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38" fontId="1" fillId="0" borderId="0" applyFont="0" applyFill="0" applyBorder="0" applyAlignment="0" applyProtection="0"/>
  </cellStyleXfs>
  <cellXfs count="122">
    <xf numFmtId="0" fontId="0" fillId="0" borderId="0" xfId="0"/>
    <xf numFmtId="0" fontId="3" fillId="0" borderId="0" xfId="0" applyFont="1"/>
    <xf numFmtId="0" fontId="3" fillId="0" borderId="1" xfId="0" applyFont="1" applyBorder="1" applyAlignment="1">
      <alignment horizontal="center" vertical="center"/>
    </xf>
    <xf numFmtId="177" fontId="3" fillId="0" borderId="0" xfId="0" applyNumberFormat="1" applyFont="1"/>
    <xf numFmtId="0" fontId="3" fillId="0" borderId="1" xfId="0" applyFont="1" applyFill="1" applyBorder="1" applyAlignment="1">
      <alignment horizontal="distributed" vertical="center" justifyLastLine="1"/>
    </xf>
    <xf numFmtId="0" fontId="4" fillId="0" borderId="2" xfId="0" applyFont="1" applyBorder="1" applyAlignment="1">
      <alignment vertical="center"/>
    </xf>
    <xf numFmtId="0" fontId="8" fillId="0" borderId="3" xfId="0" applyFont="1" applyBorder="1" applyAlignment="1">
      <alignment horizontal="left" vertical="center"/>
    </xf>
    <xf numFmtId="0" fontId="3" fillId="0" borderId="0" xfId="0" applyFont="1" applyAlignment="1">
      <alignment horizontal="left" vertical="center"/>
    </xf>
    <xf numFmtId="0" fontId="3" fillId="0" borderId="0" xfId="0" applyFont="1" applyAlignment="1"/>
    <xf numFmtId="176" fontId="3" fillId="0" borderId="1" xfId="1" applyNumberFormat="1" applyFont="1" applyBorder="1" applyAlignment="1">
      <alignment vertical="center"/>
    </xf>
    <xf numFmtId="0" fontId="8" fillId="0" borderId="2" xfId="0" applyFont="1" applyBorder="1" applyAlignment="1">
      <alignment horizontal="left" vertical="center"/>
    </xf>
    <xf numFmtId="177" fontId="10" fillId="0" borderId="2" xfId="1" applyNumberFormat="1" applyFont="1" applyBorder="1" applyAlignment="1">
      <alignment vertical="center"/>
    </xf>
    <xf numFmtId="177" fontId="10" fillId="0" borderId="2" xfId="0" applyNumberFormat="1" applyFont="1" applyBorder="1" applyAlignment="1">
      <alignment vertical="center"/>
    </xf>
    <xf numFmtId="177" fontId="10" fillId="0" borderId="2" xfId="0" applyNumberFormat="1" applyFont="1" applyBorder="1" applyAlignment="1">
      <alignment vertical="center" justifyLastLine="1"/>
    </xf>
    <xf numFmtId="0" fontId="3" fillId="0" borderId="2" xfId="0" applyFont="1" applyFill="1" applyBorder="1" applyAlignment="1">
      <alignment horizontal="distributed" vertical="center" justifyLastLine="1"/>
    </xf>
    <xf numFmtId="176" fontId="3" fillId="0" borderId="0" xfId="1" applyNumberFormat="1" applyFont="1" applyBorder="1" applyAlignment="1">
      <alignment vertical="center"/>
    </xf>
    <xf numFmtId="0" fontId="9" fillId="0" borderId="4" xfId="0" applyFont="1" applyBorder="1" applyAlignment="1">
      <alignment horizontal="left" vertical="center"/>
    </xf>
    <xf numFmtId="0" fontId="7" fillId="0" borderId="2" xfId="0" applyFont="1" applyBorder="1" applyAlignment="1">
      <alignment horizontal="left" vertical="center"/>
    </xf>
    <xf numFmtId="176" fontId="3" fillId="0" borderId="0" xfId="0" applyNumberFormat="1" applyFont="1"/>
    <xf numFmtId="176" fontId="3" fillId="0" borderId="0" xfId="0" applyNumberFormat="1" applyFont="1" applyAlignment="1">
      <alignment horizontal="right"/>
    </xf>
    <xf numFmtId="0" fontId="7" fillId="0" borderId="3" xfId="0"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vertical="center"/>
    </xf>
    <xf numFmtId="176" fontId="3" fillId="0" borderId="3" xfId="1" applyNumberFormat="1" applyFont="1" applyBorder="1" applyAlignment="1">
      <alignment vertical="center"/>
    </xf>
    <xf numFmtId="0" fontId="7" fillId="0" borderId="5" xfId="0" applyFont="1" applyBorder="1" applyAlignment="1">
      <alignment vertical="top" wrapText="1"/>
    </xf>
    <xf numFmtId="176" fontId="3" fillId="0" borderId="6" xfId="1" applyNumberFormat="1" applyFont="1" applyBorder="1" applyAlignment="1">
      <alignment vertical="center"/>
    </xf>
    <xf numFmtId="176" fontId="3" fillId="0" borderId="0" xfId="1" applyNumberFormat="1" applyFont="1"/>
    <xf numFmtId="176" fontId="3" fillId="0" borderId="1" xfId="1" applyNumberFormat="1" applyFont="1" applyBorder="1" applyAlignment="1">
      <alignment horizontal="center" vertical="center"/>
    </xf>
    <xf numFmtId="0" fontId="7" fillId="0" borderId="4" xfId="0" applyFont="1" applyBorder="1" applyAlignment="1">
      <alignment vertical="top" wrapText="1"/>
    </xf>
    <xf numFmtId="0" fontId="7" fillId="0" borderId="5" xfId="0" applyFont="1" applyBorder="1" applyAlignment="1">
      <alignment horizontal="left" vertical="top" wrapText="1"/>
    </xf>
    <xf numFmtId="0" fontId="7" fillId="0" borderId="4" xfId="0" applyFont="1" applyBorder="1" applyAlignment="1">
      <alignment vertical="center" wrapText="1"/>
    </xf>
    <xf numFmtId="176" fontId="6" fillId="0" borderId="0" xfId="0" applyNumberFormat="1" applyFont="1" applyAlignment="1">
      <alignment horizontal="center"/>
    </xf>
    <xf numFmtId="176" fontId="3" fillId="0" borderId="1" xfId="0" applyNumberFormat="1" applyFont="1" applyBorder="1" applyAlignment="1">
      <alignment horizontal="distributed" vertical="center"/>
    </xf>
    <xf numFmtId="176" fontId="3" fillId="0" borderId="1" xfId="0" applyNumberFormat="1" applyFont="1" applyBorder="1" applyAlignment="1">
      <alignment horizontal="distributed" vertical="center" wrapText="1"/>
    </xf>
    <xf numFmtId="176" fontId="3" fillId="0" borderId="3" xfId="0" applyNumberFormat="1" applyFont="1" applyBorder="1" applyAlignment="1">
      <alignment horizontal="center" vertical="center"/>
    </xf>
    <xf numFmtId="176" fontId="3" fillId="0" borderId="0" xfId="1" applyNumberFormat="1" applyFont="1" applyAlignment="1">
      <alignment horizontal="center"/>
    </xf>
    <xf numFmtId="176" fontId="3" fillId="0" borderId="0" xfId="1" applyNumberFormat="1" applyFont="1" applyAlignment="1">
      <alignment horizontal="right"/>
    </xf>
    <xf numFmtId="176" fontId="5" fillId="0" borderId="1" xfId="1" applyNumberFormat="1" applyFont="1" applyBorder="1" applyAlignment="1">
      <alignment horizontal="distributed" vertical="center"/>
    </xf>
    <xf numFmtId="176" fontId="3" fillId="0" borderId="0" xfId="0" applyNumberFormat="1" applyFont="1" applyBorder="1" applyAlignment="1">
      <alignment horizontal="center" vertical="center"/>
    </xf>
    <xf numFmtId="176" fontId="3" fillId="0" borderId="0" xfId="1" applyNumberFormat="1" applyFont="1" applyBorder="1" applyAlignment="1">
      <alignment horizontal="left" vertical="center"/>
    </xf>
    <xf numFmtId="176" fontId="3" fillId="0" borderId="7" xfId="1" applyNumberFormat="1" applyFont="1" applyBorder="1" applyAlignment="1">
      <alignment vertical="center" wrapText="1"/>
    </xf>
    <xf numFmtId="176" fontId="5" fillId="0" borderId="1" xfId="0" applyNumberFormat="1" applyFont="1" applyBorder="1" applyAlignment="1">
      <alignment horizontal="distributed" vertical="center"/>
    </xf>
    <xf numFmtId="176" fontId="3" fillId="0" borderId="6" xfId="0" applyNumberFormat="1" applyFont="1" applyBorder="1" applyAlignment="1"/>
    <xf numFmtId="176" fontId="3" fillId="0" borderId="0" xfId="0" applyNumberFormat="1" applyFont="1" applyBorder="1" applyAlignment="1">
      <alignment horizontal="right"/>
    </xf>
    <xf numFmtId="0" fontId="9" fillId="0" borderId="1" xfId="0" applyFont="1" applyBorder="1" applyAlignment="1">
      <alignment horizontal="distributed" vertical="center" justifyLastLine="1"/>
    </xf>
    <xf numFmtId="176" fontId="11" fillId="0" borderId="1" xfId="1" applyNumberFormat="1" applyFont="1" applyBorder="1" applyAlignment="1">
      <alignment vertical="center"/>
    </xf>
    <xf numFmtId="176" fontId="3" fillId="2" borderId="1" xfId="0" applyNumberFormat="1" applyFont="1" applyFill="1" applyBorder="1" applyAlignment="1" applyProtection="1">
      <alignment vertical="center"/>
      <protection locked="0"/>
    </xf>
    <xf numFmtId="176" fontId="3" fillId="2" borderId="1" xfId="1" applyNumberFormat="1" applyFont="1" applyFill="1" applyBorder="1" applyAlignment="1" applyProtection="1">
      <alignment vertical="center"/>
      <protection locked="0"/>
    </xf>
    <xf numFmtId="0" fontId="9" fillId="2" borderId="5" xfId="0" applyFont="1" applyFill="1" applyBorder="1" applyAlignment="1">
      <alignment vertical="center"/>
    </xf>
    <xf numFmtId="177" fontId="9" fillId="2" borderId="5" xfId="1" applyNumberFormat="1" applyFont="1" applyFill="1" applyBorder="1" applyAlignment="1">
      <alignment vertical="center"/>
    </xf>
    <xf numFmtId="0" fontId="9" fillId="2" borderId="4" xfId="0" applyFont="1" applyFill="1" applyBorder="1" applyAlignment="1">
      <alignment vertical="center"/>
    </xf>
    <xf numFmtId="177" fontId="9" fillId="2" borderId="4" xfId="1" applyNumberFormat="1" applyFont="1" applyFill="1" applyBorder="1" applyAlignment="1">
      <alignment vertical="center"/>
    </xf>
    <xf numFmtId="177" fontId="9" fillId="2" borderId="4" xfId="0" applyNumberFormat="1" applyFont="1" applyFill="1" applyBorder="1" applyAlignment="1">
      <alignment vertical="center"/>
    </xf>
    <xf numFmtId="0" fontId="9" fillId="2" borderId="3" xfId="0" applyFont="1" applyFill="1" applyBorder="1" applyAlignment="1">
      <alignment vertical="center"/>
    </xf>
    <xf numFmtId="177" fontId="9" fillId="2" borderId="3" xfId="1" applyNumberFormat="1" applyFont="1" applyFill="1" applyBorder="1" applyAlignment="1">
      <alignment vertical="center"/>
    </xf>
    <xf numFmtId="177" fontId="9" fillId="2" borderId="3" xfId="0" applyNumberFormat="1" applyFont="1" applyFill="1" applyBorder="1" applyAlignment="1">
      <alignment vertical="center"/>
    </xf>
    <xf numFmtId="176" fontId="3" fillId="0" borderId="8" xfId="0" applyNumberFormat="1" applyFont="1" applyBorder="1" applyAlignment="1">
      <alignment horizontal="distributed" vertical="center"/>
    </xf>
    <xf numFmtId="176" fontId="3" fillId="0" borderId="8" xfId="1" applyNumberFormat="1" applyFont="1" applyBorder="1" applyAlignment="1">
      <alignment vertical="center"/>
    </xf>
    <xf numFmtId="0" fontId="3" fillId="0" borderId="3" xfId="0" applyFont="1" applyBorder="1" applyAlignment="1">
      <alignment horizontal="center" vertical="center"/>
    </xf>
    <xf numFmtId="177" fontId="10" fillId="0" borderId="3" xfId="1" applyNumberFormat="1" applyFont="1" applyBorder="1" applyAlignment="1">
      <alignment vertical="center"/>
    </xf>
    <xf numFmtId="177" fontId="9" fillId="2" borderId="5" xfId="0" applyNumberFormat="1" applyFont="1" applyFill="1" applyBorder="1" applyAlignment="1">
      <alignment vertical="center"/>
    </xf>
    <xf numFmtId="0" fontId="9" fillId="2" borderId="9" xfId="0" applyFont="1" applyFill="1" applyBorder="1" applyAlignment="1">
      <alignment vertical="center"/>
    </xf>
    <xf numFmtId="177" fontId="9" fillId="2" borderId="9" xfId="0" applyNumberFormat="1" applyFont="1" applyFill="1" applyBorder="1" applyAlignment="1">
      <alignment vertical="center"/>
    </xf>
    <xf numFmtId="0" fontId="0" fillId="2" borderId="9" xfId="0" applyFill="1" applyBorder="1" applyAlignment="1">
      <alignment vertical="center"/>
    </xf>
    <xf numFmtId="176" fontId="3" fillId="2" borderId="8" xfId="1" applyNumberFormat="1" applyFont="1" applyFill="1" applyBorder="1" applyAlignment="1" applyProtection="1">
      <alignment vertical="center"/>
      <protection locked="0"/>
    </xf>
    <xf numFmtId="176" fontId="6" fillId="0" borderId="0" xfId="0" applyNumberFormat="1" applyFont="1" applyAlignment="1">
      <alignment horizontal="center"/>
    </xf>
    <xf numFmtId="176" fontId="3" fillId="0" borderId="12" xfId="1" applyNumberFormat="1" applyFont="1" applyBorder="1" applyAlignment="1">
      <alignment horizontal="left" vertical="center"/>
    </xf>
    <xf numFmtId="176" fontId="3" fillId="0" borderId="13" xfId="1" applyNumberFormat="1" applyFont="1" applyBorder="1" applyAlignment="1">
      <alignment horizontal="left" vertical="center"/>
    </xf>
    <xf numFmtId="176" fontId="3" fillId="0" borderId="0" xfId="0" applyNumberFormat="1" applyFont="1" applyAlignment="1">
      <alignment horizontal="left"/>
    </xf>
    <xf numFmtId="176" fontId="6" fillId="0" borderId="0" xfId="0" applyNumberFormat="1" applyFont="1" applyBorder="1" applyAlignment="1">
      <alignment horizontal="left"/>
    </xf>
    <xf numFmtId="176" fontId="3" fillId="0" borderId="8" xfId="1" applyNumberFormat="1" applyFont="1" applyBorder="1" applyAlignment="1">
      <alignment horizontal="center" vertical="center"/>
    </xf>
    <xf numFmtId="0" fontId="9" fillId="0" borderId="0" xfId="0" applyFont="1"/>
    <xf numFmtId="0" fontId="9"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Fill="1" applyBorder="1" applyAlignment="1">
      <alignment horizontal="distributed" vertical="center" justifyLastLine="1"/>
    </xf>
    <xf numFmtId="0" fontId="10" fillId="0" borderId="2" xfId="0" applyFont="1" applyBorder="1" applyAlignment="1">
      <alignment vertical="center"/>
    </xf>
    <xf numFmtId="0" fontId="9" fillId="0" borderId="2" xfId="0" applyFont="1" applyFill="1" applyBorder="1" applyAlignment="1">
      <alignment horizontal="distributed" vertical="center" justifyLastLine="1"/>
    </xf>
    <xf numFmtId="0" fontId="9" fillId="0" borderId="2" xfId="0" applyFont="1" applyBorder="1" applyAlignment="1">
      <alignment horizontal="left" vertical="center"/>
    </xf>
    <xf numFmtId="0" fontId="9" fillId="0" borderId="2" xfId="0" applyFont="1" applyBorder="1" applyAlignment="1">
      <alignment vertical="center" wrapText="1"/>
    </xf>
    <xf numFmtId="0" fontId="9" fillId="0" borderId="4" xfId="0" applyFont="1" applyBorder="1" applyAlignment="1">
      <alignment vertical="center" wrapText="1"/>
    </xf>
    <xf numFmtId="0" fontId="9" fillId="0" borderId="3" xfId="0" applyFont="1" applyBorder="1" applyAlignment="1">
      <alignment vertical="center" wrapText="1"/>
    </xf>
    <xf numFmtId="0" fontId="9" fillId="0" borderId="2" xfId="0" applyFont="1" applyBorder="1" applyAlignment="1">
      <alignment vertical="center"/>
    </xf>
    <xf numFmtId="0" fontId="9" fillId="0" borderId="3" xfId="0" applyFont="1" applyBorder="1" applyAlignment="1">
      <alignment horizontal="left" vertical="center"/>
    </xf>
    <xf numFmtId="0" fontId="9" fillId="0" borderId="5" xfId="0" applyFont="1" applyBorder="1" applyAlignment="1">
      <alignment vertical="top" wrapText="1"/>
    </xf>
    <xf numFmtId="0" fontId="9" fillId="0" borderId="3" xfId="0" applyFont="1" applyBorder="1" applyAlignment="1">
      <alignment horizontal="center" vertical="center"/>
    </xf>
    <xf numFmtId="0" fontId="9" fillId="0" borderId="0" xfId="0" applyFont="1" applyAlignment="1"/>
    <xf numFmtId="177" fontId="9" fillId="0" borderId="0" xfId="0" applyNumberFormat="1" applyFont="1"/>
    <xf numFmtId="176" fontId="6" fillId="0" borderId="0" xfId="0" applyNumberFormat="1" applyFont="1" applyAlignment="1">
      <alignment horizontal="center"/>
    </xf>
    <xf numFmtId="176" fontId="3" fillId="0" borderId="10"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10"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10" xfId="1" applyNumberFormat="1" applyFont="1" applyBorder="1" applyAlignment="1">
      <alignment horizontal="left" vertical="center"/>
    </xf>
    <xf numFmtId="176" fontId="3" fillId="0" borderId="11" xfId="1" applyNumberFormat="1" applyFont="1" applyBorder="1" applyAlignment="1">
      <alignment horizontal="left" vertical="center"/>
    </xf>
    <xf numFmtId="176" fontId="3" fillId="0" borderId="6" xfId="1" applyNumberFormat="1" applyFont="1" applyBorder="1" applyAlignment="1">
      <alignment horizontal="left" vertical="center"/>
    </xf>
    <xf numFmtId="176" fontId="3" fillId="0" borderId="7" xfId="1" applyNumberFormat="1" applyFont="1" applyBorder="1" applyAlignment="1">
      <alignment horizontal="left" vertical="center"/>
    </xf>
    <xf numFmtId="176" fontId="3" fillId="0" borderId="10" xfId="0" applyNumberFormat="1" applyFont="1" applyBorder="1" applyAlignment="1">
      <alignment vertical="center"/>
    </xf>
    <xf numFmtId="176" fontId="3" fillId="0" borderId="11" xfId="0" applyNumberFormat="1" applyFont="1" applyBorder="1" applyAlignment="1">
      <alignment vertical="center"/>
    </xf>
    <xf numFmtId="0" fontId="0" fillId="2" borderId="6" xfId="0" applyFill="1" applyBorder="1" applyAlignment="1" applyProtection="1">
      <alignment vertical="center" shrinkToFit="1"/>
      <protection locked="0"/>
    </xf>
    <xf numFmtId="176" fontId="3" fillId="0" borderId="14" xfId="0" applyNumberFormat="1" applyFont="1" applyBorder="1" applyAlignment="1">
      <alignment horizontal="left" vertical="center" wrapText="1"/>
    </xf>
    <xf numFmtId="176" fontId="3" fillId="0" borderId="15" xfId="0" applyNumberFormat="1" applyFont="1" applyBorder="1" applyAlignment="1">
      <alignment horizontal="left" vertical="center" wrapText="1"/>
    </xf>
    <xf numFmtId="176" fontId="3" fillId="0" borderId="16" xfId="0" applyNumberFormat="1" applyFont="1" applyBorder="1" applyAlignment="1">
      <alignment horizontal="left" vertical="center" wrapText="1"/>
    </xf>
    <xf numFmtId="176" fontId="3" fillId="0" borderId="17" xfId="0" applyNumberFormat="1" applyFont="1" applyBorder="1" applyAlignment="1">
      <alignment horizontal="left" vertical="center" wrapText="1"/>
    </xf>
    <xf numFmtId="176" fontId="3" fillId="0" borderId="0" xfId="0" applyNumberFormat="1" applyFont="1" applyBorder="1" applyAlignment="1">
      <alignment horizontal="left" vertical="center" wrapText="1"/>
    </xf>
    <xf numFmtId="176" fontId="3" fillId="0" borderId="18" xfId="0" applyNumberFormat="1" applyFont="1" applyBorder="1" applyAlignment="1">
      <alignment horizontal="left" vertical="center" wrapText="1"/>
    </xf>
    <xf numFmtId="176" fontId="3" fillId="0" borderId="19" xfId="0" applyNumberFormat="1" applyFont="1" applyBorder="1" applyAlignment="1">
      <alignment horizontal="left" vertical="center" wrapText="1"/>
    </xf>
    <xf numFmtId="176" fontId="3" fillId="0" borderId="6" xfId="0" applyNumberFormat="1" applyFont="1" applyBorder="1" applyAlignment="1">
      <alignment horizontal="left" vertical="center" wrapText="1"/>
    </xf>
    <xf numFmtId="176" fontId="3" fillId="0" borderId="7" xfId="0" applyNumberFormat="1" applyFont="1" applyBorder="1" applyAlignment="1">
      <alignment horizontal="left" vertical="center" wrapText="1"/>
    </xf>
    <xf numFmtId="0" fontId="12" fillId="0" borderId="0" xfId="0" applyFont="1" applyAlignment="1">
      <alignment horizontal="center"/>
    </xf>
    <xf numFmtId="0" fontId="7" fillId="0" borderId="5" xfId="0" applyFont="1" applyBorder="1" applyAlignment="1">
      <alignment vertical="top" wrapText="1"/>
    </xf>
    <xf numFmtId="0" fontId="7" fillId="0" borderId="9" xfId="0" applyFont="1" applyBorder="1" applyAlignment="1">
      <alignment vertical="top" wrapText="1"/>
    </xf>
    <xf numFmtId="0" fontId="7" fillId="0" borderId="5" xfId="0" applyFont="1" applyBorder="1" applyAlignment="1">
      <alignment vertical="center" wrapText="1"/>
    </xf>
    <xf numFmtId="0" fontId="7" fillId="0" borderId="4" xfId="0" applyFont="1" applyBorder="1" applyAlignment="1">
      <alignment vertical="center"/>
    </xf>
    <xf numFmtId="0" fontId="9" fillId="0" borderId="5" xfId="0" applyFont="1" applyBorder="1" applyAlignment="1">
      <alignment vertical="top" wrapText="1"/>
    </xf>
    <xf numFmtId="0" fontId="9" fillId="0" borderId="9" xfId="0" applyFont="1" applyBorder="1" applyAlignment="1">
      <alignment vertical="top" wrapText="1"/>
    </xf>
    <xf numFmtId="0" fontId="9" fillId="0" borderId="4" xfId="0" applyFont="1" applyBorder="1" applyAlignment="1">
      <alignment vertical="top" wrapText="1"/>
    </xf>
    <xf numFmtId="0" fontId="12" fillId="0" borderId="0" xfId="0" applyFont="1" applyAlignment="1">
      <alignment horizontal="center" vertical="center"/>
    </xf>
    <xf numFmtId="0" fontId="9" fillId="0" borderId="5" xfId="0" applyFont="1" applyBorder="1" applyAlignment="1">
      <alignment horizontal="left" vertical="top" wrapText="1"/>
    </xf>
    <xf numFmtId="0" fontId="9" fillId="0" borderId="4" xfId="0" applyFont="1" applyBorder="1" applyAlignment="1">
      <alignment horizontal="left" vertical="top" wrapText="1"/>
    </xf>
    <xf numFmtId="0" fontId="9" fillId="0" borderId="3" xfId="0" applyFont="1" applyBorder="1" applyAlignment="1">
      <alignment horizontal="left" vertical="top"/>
    </xf>
    <xf numFmtId="0" fontId="9" fillId="0" borderId="5" xfId="0" applyFont="1" applyBorder="1" applyAlignment="1">
      <alignment vertical="center" wrapText="1"/>
    </xf>
    <xf numFmtId="0" fontId="9" fillId="0" borderId="4" xfId="0"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495300</xdr:colOff>
      <xdr:row>2</xdr:row>
      <xdr:rowOff>38100</xdr:rowOff>
    </xdr:from>
    <xdr:to>
      <xdr:col>5</xdr:col>
      <xdr:colOff>981076</xdr:colOff>
      <xdr:row>2</xdr:row>
      <xdr:rowOff>257175</xdr:rowOff>
    </xdr:to>
    <xdr:sp macro="" textlink="">
      <xdr:nvSpPr>
        <xdr:cNvPr id="1025" name="AutoShape 1"/>
        <xdr:cNvSpPr>
          <a:spLocks noChangeArrowheads="1"/>
        </xdr:cNvSpPr>
      </xdr:nvSpPr>
      <xdr:spPr bwMode="auto">
        <a:xfrm>
          <a:off x="3609975" y="628650"/>
          <a:ext cx="2562226" cy="219075"/>
        </a:xfrm>
        <a:prstGeom prst="wedgeRoundRectCallout">
          <a:avLst>
            <a:gd name="adj1" fmla="val -32"/>
            <a:gd name="adj2" fmla="val -117619"/>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900"/>
            </a:lnSpc>
            <a:defRPr sz="1000"/>
          </a:pPr>
          <a:r>
            <a:rPr lang="ja-JP" altLang="en-US" sz="900" b="0" i="0" u="none" strike="noStrike" baseline="0">
              <a:solidFill>
                <a:srgbClr val="000000"/>
              </a:solidFill>
              <a:latin typeface="ＭＳ ゴシック"/>
              <a:ea typeface="ＭＳ ゴシック"/>
            </a:rPr>
            <a:t>名称</a:t>
          </a: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会館の正式名称をご記入ください。</a:t>
          </a:r>
          <a:endParaRPr lang="ja-JP" altLang="en-US" sz="900" b="0" i="0" u="none" strike="noStrike" baseline="0">
            <a:solidFill>
              <a:srgbClr val="000000"/>
            </a:solidFill>
            <a:latin typeface="Times New Roman"/>
            <a:cs typeface="Times New Roman"/>
          </a:endParaRPr>
        </a:p>
        <a:p>
          <a:pPr algn="l" rtl="0">
            <a:lnSpc>
              <a:spcPts val="800"/>
            </a:lnSpc>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4</xdr:col>
      <xdr:colOff>152400</xdr:colOff>
      <xdr:row>10</xdr:row>
      <xdr:rowOff>66675</xdr:rowOff>
    </xdr:from>
    <xdr:to>
      <xdr:col>5</xdr:col>
      <xdr:colOff>942975</xdr:colOff>
      <xdr:row>12</xdr:row>
      <xdr:rowOff>209550</xdr:rowOff>
    </xdr:to>
    <xdr:sp macro="" textlink="">
      <xdr:nvSpPr>
        <xdr:cNvPr id="1026" name="AutoShape 2"/>
        <xdr:cNvSpPr>
          <a:spLocks noChangeArrowheads="1"/>
        </xdr:cNvSpPr>
      </xdr:nvSpPr>
      <xdr:spPr bwMode="auto">
        <a:xfrm>
          <a:off x="4305300" y="1838325"/>
          <a:ext cx="1828800" cy="733425"/>
        </a:xfrm>
        <a:prstGeom prst="wedgeRoundRectCallout">
          <a:avLst>
            <a:gd name="adj1" fmla="val -172399"/>
            <a:gd name="adj2" fmla="val -20771"/>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ゴシック"/>
              <a:ea typeface="ＭＳ ゴシック"/>
            </a:rPr>
            <a:t>市の委託金（管理委託、消防設備点検委託など）の金額を記入してください。</a:t>
          </a:r>
        </a:p>
      </xdr:txBody>
    </xdr:sp>
    <xdr:clientData/>
  </xdr:twoCellAnchor>
  <xdr:twoCellAnchor>
    <xdr:from>
      <xdr:col>4</xdr:col>
      <xdr:colOff>228600</xdr:colOff>
      <xdr:row>23</xdr:row>
      <xdr:rowOff>228600</xdr:rowOff>
    </xdr:from>
    <xdr:to>
      <xdr:col>5</xdr:col>
      <xdr:colOff>971550</xdr:colOff>
      <xdr:row>25</xdr:row>
      <xdr:rowOff>123825</xdr:rowOff>
    </xdr:to>
    <xdr:sp macro="" textlink="">
      <xdr:nvSpPr>
        <xdr:cNvPr id="1027" name="AutoShape 3"/>
        <xdr:cNvSpPr>
          <a:spLocks noChangeArrowheads="1"/>
        </xdr:cNvSpPr>
      </xdr:nvSpPr>
      <xdr:spPr bwMode="auto">
        <a:xfrm>
          <a:off x="4381500" y="7105650"/>
          <a:ext cx="1781175" cy="485775"/>
        </a:xfrm>
        <a:prstGeom prst="wedgeRoundRectCallout">
          <a:avLst>
            <a:gd name="adj1" fmla="val -177806"/>
            <a:gd name="adj2" fmla="val 35245"/>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ゴシック"/>
              <a:ea typeface="ＭＳ ゴシック"/>
            </a:rPr>
            <a:t>消防設備点検委託料などの金額を記入してください。</a:t>
          </a:r>
        </a:p>
      </xdr:txBody>
    </xdr:sp>
    <xdr:clientData/>
  </xdr:twoCellAnchor>
  <xdr:twoCellAnchor>
    <xdr:from>
      <xdr:col>1</xdr:col>
      <xdr:colOff>209550</xdr:colOff>
      <xdr:row>16</xdr:row>
      <xdr:rowOff>190500</xdr:rowOff>
    </xdr:from>
    <xdr:to>
      <xdr:col>2</xdr:col>
      <xdr:colOff>123825</xdr:colOff>
      <xdr:row>18</xdr:row>
      <xdr:rowOff>152400</xdr:rowOff>
    </xdr:to>
    <xdr:sp macro="" textlink="">
      <xdr:nvSpPr>
        <xdr:cNvPr id="1445" name="楕円 10"/>
        <xdr:cNvSpPr>
          <a:spLocks noChangeArrowheads="1"/>
        </xdr:cNvSpPr>
      </xdr:nvSpPr>
      <xdr:spPr bwMode="auto">
        <a:xfrm>
          <a:off x="1247775" y="4914900"/>
          <a:ext cx="952500" cy="638175"/>
        </a:xfrm>
        <a:prstGeom prst="ellipse">
          <a:avLst/>
        </a:prstGeom>
        <a:noFill/>
        <a:ln w="2857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219075</xdr:colOff>
      <xdr:row>32</xdr:row>
      <xdr:rowOff>200025</xdr:rowOff>
    </xdr:from>
    <xdr:to>
      <xdr:col>2</xdr:col>
      <xdr:colOff>133350</xdr:colOff>
      <xdr:row>34</xdr:row>
      <xdr:rowOff>66676</xdr:rowOff>
    </xdr:to>
    <xdr:sp macro="" textlink="">
      <xdr:nvSpPr>
        <xdr:cNvPr id="1446" name="楕円 10"/>
        <xdr:cNvSpPr>
          <a:spLocks noChangeArrowheads="1"/>
        </xdr:cNvSpPr>
      </xdr:nvSpPr>
      <xdr:spPr bwMode="auto">
        <a:xfrm>
          <a:off x="1257300" y="9734550"/>
          <a:ext cx="952500" cy="542926"/>
        </a:xfrm>
        <a:prstGeom prst="ellipse">
          <a:avLst/>
        </a:prstGeom>
        <a:noFill/>
        <a:ln w="2857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352425</xdr:colOff>
      <xdr:row>28</xdr:row>
      <xdr:rowOff>28576</xdr:rowOff>
    </xdr:from>
    <xdr:to>
      <xdr:col>5</xdr:col>
      <xdr:colOff>933450</xdr:colOff>
      <xdr:row>31</xdr:row>
      <xdr:rowOff>238125</xdr:rowOff>
    </xdr:to>
    <xdr:sp macro="" textlink="">
      <xdr:nvSpPr>
        <xdr:cNvPr id="9" name="AutoShape 2"/>
        <xdr:cNvSpPr>
          <a:spLocks noChangeArrowheads="1"/>
        </xdr:cNvSpPr>
      </xdr:nvSpPr>
      <xdr:spPr bwMode="auto">
        <a:xfrm>
          <a:off x="4505325" y="8382001"/>
          <a:ext cx="1619250" cy="1095374"/>
        </a:xfrm>
        <a:prstGeom prst="wedgeRoundRectCallout">
          <a:avLst>
            <a:gd name="adj1" fmla="val -193314"/>
            <a:gd name="adj2" fmla="val -328488"/>
            <a:gd name="adj3" fmla="val 16667"/>
          </a:avLst>
        </a:prstGeom>
        <a:noFill/>
        <a:ln>
          <a:prstDash val="sysDot"/>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0" bIns="36000" anchor="b" upright="1"/>
        <a:lstStyle/>
        <a:p>
          <a:pPr algn="l" rtl="0">
            <a:lnSpc>
              <a:spcPts val="1700"/>
            </a:lnSpc>
            <a:defRPr sz="1000"/>
          </a:pPr>
          <a:endParaRPr lang="en-US" altLang="ja-JP" sz="1400" b="1" i="0" u="none" strike="noStrike" baseline="0">
            <a:solidFill>
              <a:srgbClr val="000000"/>
            </a:solidFill>
            <a:latin typeface="ＭＳ ゴシック"/>
            <a:ea typeface="ＭＳ ゴシック"/>
          </a:endParaRPr>
        </a:p>
      </xdr:txBody>
    </xdr:sp>
    <xdr:clientData/>
  </xdr:twoCellAnchor>
  <xdr:twoCellAnchor>
    <xdr:from>
      <xdr:col>4</xdr:col>
      <xdr:colOff>371475</xdr:colOff>
      <xdr:row>28</xdr:row>
      <xdr:rowOff>38100</xdr:rowOff>
    </xdr:from>
    <xdr:to>
      <xdr:col>5</xdr:col>
      <xdr:colOff>942974</xdr:colOff>
      <xdr:row>32</xdr:row>
      <xdr:rowOff>285749</xdr:rowOff>
    </xdr:to>
    <xdr:sp macro="" textlink="">
      <xdr:nvSpPr>
        <xdr:cNvPr id="11" name="AutoShape 2"/>
        <xdr:cNvSpPr>
          <a:spLocks noChangeArrowheads="1"/>
        </xdr:cNvSpPr>
      </xdr:nvSpPr>
      <xdr:spPr bwMode="auto">
        <a:xfrm>
          <a:off x="4524375" y="8391525"/>
          <a:ext cx="1609724" cy="1428749"/>
        </a:xfrm>
        <a:prstGeom prst="wedgeRoundRectCallout">
          <a:avLst>
            <a:gd name="adj1" fmla="val -200829"/>
            <a:gd name="adj2" fmla="val 52823"/>
            <a:gd name="adj3" fmla="val 16667"/>
          </a:avLst>
        </a:prstGeom>
        <a:ln>
          <a:prstDash val="sysDot"/>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0" bIns="36000" anchor="b" upright="1"/>
        <a:lstStyle/>
        <a:p>
          <a:pPr algn="l" rtl="0">
            <a:lnSpc>
              <a:spcPts val="1700"/>
            </a:lnSpc>
            <a:defRPr sz="1000"/>
          </a:pPr>
          <a:r>
            <a:rPr lang="ja-JP" altLang="en-US" sz="1600" b="1" i="0" u="none" strike="noStrike" baseline="0">
              <a:solidFill>
                <a:schemeClr val="dk1"/>
              </a:solidFill>
              <a:effectLst/>
              <a:latin typeface="+mn-lt"/>
              <a:ea typeface="+mn-ea"/>
              <a:cs typeface="+mn-cs"/>
            </a:rPr>
            <a:t>収入と支出の小計は、必ず同じ金額になるようにしてください。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1238251</xdr:colOff>
      <xdr:row>5</xdr:row>
      <xdr:rowOff>9525</xdr:rowOff>
    </xdr:from>
    <xdr:to>
      <xdr:col>0</xdr:col>
      <xdr:colOff>3067050</xdr:colOff>
      <xdr:row>7</xdr:row>
      <xdr:rowOff>95250</xdr:rowOff>
    </xdr:to>
    <xdr:sp macro="" textlink="">
      <xdr:nvSpPr>
        <xdr:cNvPr id="2049" name="AutoShape 1"/>
        <xdr:cNvSpPr>
          <a:spLocks noChangeArrowheads="1"/>
        </xdr:cNvSpPr>
      </xdr:nvSpPr>
      <xdr:spPr bwMode="auto">
        <a:xfrm>
          <a:off x="1238251" y="1428750"/>
          <a:ext cx="1828799" cy="619125"/>
        </a:xfrm>
        <a:prstGeom prst="wedgeRoundRectCallout">
          <a:avLst>
            <a:gd name="adj1" fmla="val 61621"/>
            <a:gd name="adj2" fmla="val 46702"/>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ゴシック"/>
              <a:ea typeface="ＭＳ ゴシック"/>
            </a:rPr>
            <a:t>市の委託金（管理委託、消防設備点検委託など）の金額を記入してください。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180975</xdr:colOff>
      <xdr:row>26</xdr:row>
      <xdr:rowOff>180975</xdr:rowOff>
    </xdr:from>
    <xdr:to>
      <xdr:col>3</xdr:col>
      <xdr:colOff>1143000</xdr:colOff>
      <xdr:row>28</xdr:row>
      <xdr:rowOff>142875</xdr:rowOff>
    </xdr:to>
    <xdr:sp macro="" textlink="">
      <xdr:nvSpPr>
        <xdr:cNvPr id="3073" name="AutoShape 1"/>
        <xdr:cNvSpPr>
          <a:spLocks noChangeArrowheads="1"/>
        </xdr:cNvSpPr>
      </xdr:nvSpPr>
      <xdr:spPr bwMode="auto">
        <a:xfrm>
          <a:off x="4181475" y="11201400"/>
          <a:ext cx="1847850" cy="495300"/>
        </a:xfrm>
        <a:prstGeom prst="wedgeRoundRectCallout">
          <a:avLst>
            <a:gd name="adj1" fmla="val -62373"/>
            <a:gd name="adj2" fmla="val -99998"/>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ゴシック"/>
              <a:ea typeface="ＭＳ ゴシック"/>
            </a:rPr>
            <a:t>消防設備点検委託料などの金額を記入してください。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35"/>
  <sheetViews>
    <sheetView showZeros="0" tabSelected="1" topLeftCell="A28" workbookViewId="0">
      <selection activeCell="E37" sqref="E37"/>
    </sheetView>
  </sheetViews>
  <sheetFormatPr defaultRowHeight="23.25" customHeight="1"/>
  <cols>
    <col min="1" max="3" width="13.625" style="18" customWidth="1"/>
    <col min="4" max="4" width="13.625" style="26" customWidth="1"/>
    <col min="5" max="6" width="13.625" style="18" customWidth="1"/>
    <col min="7" max="7" width="5" style="18" customWidth="1"/>
    <col min="8" max="16384" width="9" style="18"/>
  </cols>
  <sheetData>
    <row r="1" spans="1:7" ht="23.25" customHeight="1">
      <c r="A1" s="87" t="s">
        <v>61</v>
      </c>
      <c r="B1" s="87"/>
      <c r="C1" s="87"/>
      <c r="D1" s="87"/>
      <c r="E1" s="87"/>
      <c r="F1" s="87"/>
    </row>
    <row r="2" spans="1:7" ht="23.25" customHeight="1">
      <c r="A2" s="31"/>
      <c r="B2" s="31"/>
      <c r="C2" s="31"/>
      <c r="D2" s="42" t="s">
        <v>59</v>
      </c>
      <c r="E2" s="98"/>
      <c r="F2" s="98"/>
      <c r="G2" s="43"/>
    </row>
    <row r="3" spans="1:7" ht="23.25" customHeight="1">
      <c r="A3" s="68" t="s">
        <v>60</v>
      </c>
      <c r="B3" s="65"/>
      <c r="C3" s="65"/>
      <c r="D3" s="65"/>
      <c r="E3" s="65"/>
      <c r="F3" s="65"/>
      <c r="G3" s="43"/>
    </row>
    <row r="4" spans="1:7" ht="23.25" customHeight="1">
      <c r="A4" s="99" t="s">
        <v>62</v>
      </c>
      <c r="B4" s="100"/>
      <c r="C4" s="100"/>
      <c r="D4" s="100"/>
      <c r="E4" s="100"/>
      <c r="F4" s="101"/>
      <c r="G4" s="43"/>
    </row>
    <row r="5" spans="1:7" ht="23.25" customHeight="1">
      <c r="A5" s="102"/>
      <c r="B5" s="103"/>
      <c r="C5" s="103"/>
      <c r="D5" s="103"/>
      <c r="E5" s="103"/>
      <c r="F5" s="104"/>
      <c r="G5" s="43"/>
    </row>
    <row r="6" spans="1:7" ht="23.25" customHeight="1">
      <c r="A6" s="105"/>
      <c r="B6" s="106"/>
      <c r="C6" s="106"/>
      <c r="D6" s="106"/>
      <c r="E6" s="106"/>
      <c r="F6" s="107"/>
      <c r="G6" s="43"/>
    </row>
    <row r="7" spans="1:7" ht="23.25" customHeight="1">
      <c r="A7" s="69"/>
      <c r="B7" s="69"/>
      <c r="C7" s="69"/>
      <c r="D7" s="69"/>
      <c r="E7" s="69"/>
      <c r="F7" s="69"/>
      <c r="G7" s="43"/>
    </row>
    <row r="8" spans="1:7" ht="23.25" customHeight="1">
      <c r="A8" s="18" t="s">
        <v>0</v>
      </c>
      <c r="F8" s="19" t="s">
        <v>6</v>
      </c>
    </row>
    <row r="9" spans="1:7" ht="23.25" customHeight="1">
      <c r="A9" s="32" t="s">
        <v>1</v>
      </c>
      <c r="B9" s="41" t="s">
        <v>2</v>
      </c>
      <c r="C9" s="41" t="s">
        <v>8</v>
      </c>
      <c r="D9" s="27" t="s">
        <v>58</v>
      </c>
      <c r="E9" s="88"/>
      <c r="F9" s="89"/>
    </row>
    <row r="10" spans="1:7" ht="23.25" customHeight="1">
      <c r="A10" s="32" t="s">
        <v>12</v>
      </c>
      <c r="B10" s="46">
        <v>278400</v>
      </c>
      <c r="C10" s="46">
        <v>273600</v>
      </c>
      <c r="D10" s="9">
        <f>B10-C10</f>
        <v>4800</v>
      </c>
      <c r="E10" s="96"/>
      <c r="F10" s="97"/>
    </row>
    <row r="11" spans="1:7" ht="23.25" customHeight="1">
      <c r="A11" s="33" t="s">
        <v>54</v>
      </c>
      <c r="B11" s="46">
        <v>46250</v>
      </c>
      <c r="C11" s="46">
        <v>46250</v>
      </c>
      <c r="D11" s="9">
        <f t="shared" ref="D11:D16" si="0">B11-C11</f>
        <v>0</v>
      </c>
      <c r="E11" s="96"/>
      <c r="F11" s="97"/>
    </row>
    <row r="12" spans="1:7" ht="23.25" customHeight="1">
      <c r="A12" s="33" t="s">
        <v>45</v>
      </c>
      <c r="B12" s="46">
        <v>77600</v>
      </c>
      <c r="C12" s="46">
        <v>72000</v>
      </c>
      <c r="D12" s="9">
        <f t="shared" si="0"/>
        <v>5600</v>
      </c>
      <c r="E12" s="96"/>
      <c r="F12" s="97"/>
    </row>
    <row r="13" spans="1:7" ht="23.25" customHeight="1">
      <c r="A13" s="32" t="s">
        <v>13</v>
      </c>
      <c r="B13" s="46"/>
      <c r="C13" s="46"/>
      <c r="D13" s="9">
        <f t="shared" si="0"/>
        <v>0</v>
      </c>
      <c r="E13" s="96"/>
      <c r="F13" s="97"/>
    </row>
    <row r="14" spans="1:7" ht="23.25" customHeight="1">
      <c r="A14" s="32" t="s">
        <v>14</v>
      </c>
      <c r="B14" s="46"/>
      <c r="C14" s="46"/>
      <c r="D14" s="9">
        <f t="shared" si="0"/>
        <v>0</v>
      </c>
      <c r="E14" s="96"/>
      <c r="F14" s="97"/>
    </row>
    <row r="15" spans="1:7" ht="23.25" customHeight="1">
      <c r="A15" s="32" t="s">
        <v>3</v>
      </c>
      <c r="B15" s="47">
        <v>7040</v>
      </c>
      <c r="C15" s="47">
        <v>1563</v>
      </c>
      <c r="D15" s="9">
        <f t="shared" si="0"/>
        <v>5477</v>
      </c>
      <c r="E15" s="92"/>
      <c r="F15" s="93"/>
    </row>
    <row r="16" spans="1:7" ht="23.25" customHeight="1">
      <c r="A16" s="32" t="s">
        <v>4</v>
      </c>
      <c r="B16" s="47">
        <v>710</v>
      </c>
      <c r="C16" s="47">
        <v>587</v>
      </c>
      <c r="D16" s="9">
        <f t="shared" si="0"/>
        <v>123</v>
      </c>
      <c r="E16" s="92"/>
      <c r="F16" s="93"/>
    </row>
    <row r="17" spans="1:6" ht="23.25" customHeight="1" thickBot="1">
      <c r="A17" s="56"/>
      <c r="B17" s="64"/>
      <c r="C17" s="64"/>
      <c r="D17" s="57"/>
      <c r="E17" s="66"/>
      <c r="F17" s="67"/>
    </row>
    <row r="18" spans="1:6" ht="30" customHeight="1" thickTop="1">
      <c r="A18" s="34" t="s">
        <v>5</v>
      </c>
      <c r="B18" s="23">
        <f>SUM(B10:B16)</f>
        <v>410000</v>
      </c>
      <c r="C18" s="23">
        <f>SUM(C10:C16)</f>
        <v>394000</v>
      </c>
      <c r="D18" s="23">
        <f>SUM(D10:D16)</f>
        <v>16000</v>
      </c>
      <c r="E18" s="94"/>
      <c r="F18" s="95"/>
    </row>
    <row r="19" spans="1:6" ht="23.25" customHeight="1">
      <c r="A19" s="38"/>
      <c r="B19" s="15"/>
      <c r="C19" s="15"/>
      <c r="D19" s="15"/>
      <c r="E19" s="39"/>
      <c r="F19" s="39"/>
    </row>
    <row r="20" spans="1:6" ht="23.25" customHeight="1">
      <c r="A20" s="18" t="s">
        <v>9</v>
      </c>
      <c r="B20" s="26"/>
      <c r="C20" s="26"/>
      <c r="E20" s="35"/>
      <c r="F20" s="36" t="s">
        <v>6</v>
      </c>
    </row>
    <row r="21" spans="1:6" ht="23.25" customHeight="1">
      <c r="A21" s="32" t="s">
        <v>1</v>
      </c>
      <c r="B21" s="37" t="s">
        <v>2</v>
      </c>
      <c r="C21" s="37" t="s">
        <v>8</v>
      </c>
      <c r="D21" s="27" t="s">
        <v>58</v>
      </c>
      <c r="E21" s="90"/>
      <c r="F21" s="91"/>
    </row>
    <row r="22" spans="1:6" ht="23.25" customHeight="1">
      <c r="A22" s="32" t="s">
        <v>23</v>
      </c>
      <c r="B22" s="47">
        <v>60000</v>
      </c>
      <c r="C22" s="47">
        <v>60000</v>
      </c>
      <c r="D22" s="9">
        <f>B22-C22</f>
        <v>0</v>
      </c>
      <c r="E22" s="90"/>
      <c r="F22" s="91"/>
    </row>
    <row r="23" spans="1:6" ht="23.25" customHeight="1">
      <c r="A23" s="32" t="s">
        <v>15</v>
      </c>
      <c r="B23" s="47">
        <v>13600</v>
      </c>
      <c r="C23" s="47">
        <v>13000</v>
      </c>
      <c r="D23" s="9">
        <f t="shared" ref="D23:D31" si="1">B23-C23</f>
        <v>600</v>
      </c>
      <c r="E23" s="90"/>
      <c r="F23" s="91"/>
    </row>
    <row r="24" spans="1:6" ht="23.25" customHeight="1">
      <c r="A24" s="32" t="s">
        <v>16</v>
      </c>
      <c r="B24" s="47">
        <v>130000</v>
      </c>
      <c r="C24" s="47">
        <v>120000</v>
      </c>
      <c r="D24" s="9">
        <f t="shared" si="1"/>
        <v>10000</v>
      </c>
      <c r="E24" s="90"/>
      <c r="F24" s="91"/>
    </row>
    <row r="25" spans="1:6" ht="23.25" customHeight="1">
      <c r="A25" s="32" t="s">
        <v>17</v>
      </c>
      <c r="B25" s="47">
        <v>50000</v>
      </c>
      <c r="C25" s="47">
        <v>50000</v>
      </c>
      <c r="D25" s="9">
        <f t="shared" si="1"/>
        <v>0</v>
      </c>
      <c r="E25" s="90"/>
      <c r="F25" s="91"/>
    </row>
    <row r="26" spans="1:6" ht="23.25" customHeight="1">
      <c r="A26" s="32" t="s">
        <v>18</v>
      </c>
      <c r="B26" s="47">
        <v>58000</v>
      </c>
      <c r="C26" s="47">
        <v>44000</v>
      </c>
      <c r="D26" s="9">
        <f t="shared" si="1"/>
        <v>14000</v>
      </c>
      <c r="E26" s="90"/>
      <c r="F26" s="91"/>
    </row>
    <row r="27" spans="1:6" ht="23.25" customHeight="1">
      <c r="A27" s="33" t="s">
        <v>32</v>
      </c>
      <c r="B27" s="47">
        <v>26250</v>
      </c>
      <c r="C27" s="47">
        <v>26250</v>
      </c>
      <c r="D27" s="9">
        <f t="shared" si="1"/>
        <v>0</v>
      </c>
      <c r="E27" s="90"/>
      <c r="F27" s="91"/>
    </row>
    <row r="28" spans="1:6" ht="23.25" customHeight="1">
      <c r="A28" s="32" t="s">
        <v>22</v>
      </c>
      <c r="B28" s="47">
        <v>50000</v>
      </c>
      <c r="C28" s="47">
        <v>50000</v>
      </c>
      <c r="D28" s="9">
        <f t="shared" si="1"/>
        <v>0</v>
      </c>
      <c r="E28" s="90"/>
      <c r="F28" s="91"/>
    </row>
    <row r="29" spans="1:6" ht="23.25" customHeight="1">
      <c r="A29" s="32" t="s">
        <v>20</v>
      </c>
      <c r="B29" s="47"/>
      <c r="C29" s="47"/>
      <c r="D29" s="9">
        <f t="shared" si="1"/>
        <v>0</v>
      </c>
      <c r="E29" s="90"/>
      <c r="F29" s="91"/>
    </row>
    <row r="30" spans="1:6" ht="23.25" customHeight="1">
      <c r="A30" s="32" t="s">
        <v>11</v>
      </c>
      <c r="B30" s="47">
        <v>20000</v>
      </c>
      <c r="C30" s="47">
        <v>28500</v>
      </c>
      <c r="D30" s="45">
        <f t="shared" si="1"/>
        <v>-8500</v>
      </c>
      <c r="E30" s="90"/>
      <c r="F30" s="91"/>
    </row>
    <row r="31" spans="1:6" ht="23.25" customHeight="1">
      <c r="A31" s="32" t="s">
        <v>21</v>
      </c>
      <c r="B31" s="47">
        <v>2150</v>
      </c>
      <c r="C31" s="47">
        <v>2250</v>
      </c>
      <c r="D31" s="9">
        <f t="shared" si="1"/>
        <v>-100</v>
      </c>
      <c r="E31" s="90"/>
      <c r="F31" s="91"/>
    </row>
    <row r="32" spans="1:6" ht="23.25" customHeight="1">
      <c r="A32" s="32"/>
      <c r="B32" s="47"/>
      <c r="C32" s="47"/>
      <c r="D32" s="9"/>
      <c r="E32" s="27"/>
      <c r="F32" s="27"/>
    </row>
    <row r="33" spans="1:6" ht="23.25" customHeight="1" thickBot="1">
      <c r="A33" s="56"/>
      <c r="B33" s="64"/>
      <c r="C33" s="64"/>
      <c r="D33" s="57"/>
      <c r="E33" s="70"/>
      <c r="F33" s="70"/>
    </row>
    <row r="34" spans="1:6" ht="30" customHeight="1" thickTop="1">
      <c r="A34" s="34" t="s">
        <v>5</v>
      </c>
      <c r="B34" s="23">
        <f>SUM(B22:B31)</f>
        <v>410000</v>
      </c>
      <c r="C34" s="23">
        <f>SUM(C22:C31)</f>
        <v>394000</v>
      </c>
      <c r="D34" s="23">
        <f>SUM(D22:D31)</f>
        <v>16000</v>
      </c>
      <c r="E34" s="25"/>
      <c r="F34" s="40"/>
    </row>
    <row r="35" spans="1:6" ht="23.25" customHeight="1">
      <c r="A35" s="18" t="s">
        <v>66</v>
      </c>
    </row>
  </sheetData>
  <mergeCells count="23">
    <mergeCell ref="E25:F25"/>
    <mergeCell ref="E22:F22"/>
    <mergeCell ref="E23:F23"/>
    <mergeCell ref="E24:F24"/>
    <mergeCell ref="E29:F29"/>
    <mergeCell ref="E30:F30"/>
    <mergeCell ref="E31:F31"/>
    <mergeCell ref="E26:F26"/>
    <mergeCell ref="E27:F27"/>
    <mergeCell ref="E28:F28"/>
    <mergeCell ref="A1:F1"/>
    <mergeCell ref="E9:F9"/>
    <mergeCell ref="E21:F21"/>
    <mergeCell ref="E15:F15"/>
    <mergeCell ref="E16:F16"/>
    <mergeCell ref="E18:F18"/>
    <mergeCell ref="E10:F10"/>
    <mergeCell ref="E11:F11"/>
    <mergeCell ref="E2:F2"/>
    <mergeCell ref="E12:F12"/>
    <mergeCell ref="E13:F13"/>
    <mergeCell ref="E14:F14"/>
    <mergeCell ref="A4:F6"/>
  </mergeCells>
  <phoneticPr fontId="2"/>
  <dataValidations count="2">
    <dataValidation allowBlank="1" showInputMessage="1" showErrorMessage="1" promptTitle="注意!!" prompt="色付きのセルだけに入力してください。" sqref="B10:C17 B22:C33"/>
    <dataValidation allowBlank="1" showInputMessage="1" showErrorMessage="1" errorTitle="計算式が入っています。" error="入力できません。" sqref="D10:D18"/>
  </dataValidations>
  <pageMargins left="0.78700000000000003" right="0.41" top="0.66" bottom="0.56000000000000005" header="0.36" footer="0.3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61"/>
  <sheetViews>
    <sheetView showZeros="0" workbookViewId="0">
      <pane ySplit="3" topLeftCell="A19" activePane="bottomLeft" state="frozen"/>
      <selection pane="bottomLeft" activeCell="A27" sqref="A27"/>
    </sheetView>
  </sheetViews>
  <sheetFormatPr defaultRowHeight="23.25" customHeight="1"/>
  <cols>
    <col min="1" max="1" width="40.875" style="1" bestFit="1" customWidth="1"/>
    <col min="2" max="3" width="11.625" style="1" customWidth="1"/>
    <col min="4" max="4" width="23.625" style="7" customWidth="1"/>
    <col min="5" max="16384" width="9" style="1"/>
  </cols>
  <sheetData>
    <row r="1" spans="1:4" ht="23.25" customHeight="1">
      <c r="A1" s="108" t="s">
        <v>63</v>
      </c>
      <c r="B1" s="108"/>
      <c r="C1" s="108"/>
      <c r="D1" s="108"/>
    </row>
    <row r="3" spans="1:4" ht="23.25" customHeight="1">
      <c r="A3" s="2" t="s">
        <v>52</v>
      </c>
      <c r="B3" s="44" t="s">
        <v>2</v>
      </c>
      <c r="C3" s="44" t="s">
        <v>57</v>
      </c>
      <c r="D3" s="4" t="s">
        <v>10</v>
      </c>
    </row>
    <row r="4" spans="1:4" ht="21" customHeight="1">
      <c r="A4" s="5" t="s">
        <v>12</v>
      </c>
      <c r="B4" s="13">
        <f>SUM(B5:B7)</f>
        <v>278400</v>
      </c>
      <c r="C4" s="13">
        <f>SUM(C5:C7)</f>
        <v>273600</v>
      </c>
      <c r="D4" s="14"/>
    </row>
    <row r="5" spans="1:4" ht="21" customHeight="1">
      <c r="A5" s="48" t="s">
        <v>43</v>
      </c>
      <c r="B5" s="49">
        <v>270000</v>
      </c>
      <c r="C5" s="49">
        <v>270000</v>
      </c>
      <c r="D5" s="111"/>
    </row>
    <row r="6" spans="1:4" ht="21" customHeight="1">
      <c r="A6" s="50" t="s">
        <v>64</v>
      </c>
      <c r="B6" s="51">
        <v>8400</v>
      </c>
      <c r="C6" s="51">
        <v>3600</v>
      </c>
      <c r="D6" s="112"/>
    </row>
    <row r="7" spans="1:4" ht="21" customHeight="1">
      <c r="A7" s="50"/>
      <c r="B7" s="51"/>
      <c r="C7" s="51"/>
      <c r="D7" s="112"/>
    </row>
    <row r="8" spans="1:4" ht="21" customHeight="1">
      <c r="A8" s="5" t="s">
        <v>54</v>
      </c>
      <c r="B8" s="12">
        <f>SUM(B9)</f>
        <v>46250</v>
      </c>
      <c r="C8" s="12">
        <f>SUM(C9)</f>
        <v>46250</v>
      </c>
      <c r="D8" s="17"/>
    </row>
    <row r="9" spans="1:4" ht="21" customHeight="1">
      <c r="A9" s="50" t="s">
        <v>50</v>
      </c>
      <c r="B9" s="51">
        <v>46250</v>
      </c>
      <c r="C9" s="51">
        <v>46250</v>
      </c>
      <c r="D9" s="29"/>
    </row>
    <row r="10" spans="1:4" ht="21" customHeight="1">
      <c r="A10" s="5" t="s">
        <v>45</v>
      </c>
      <c r="B10" s="12">
        <f>SUM(B11:B14)</f>
        <v>77600</v>
      </c>
      <c r="C10" s="12">
        <f>SUM(C11:C14)</f>
        <v>72000</v>
      </c>
      <c r="D10" s="21"/>
    </row>
    <row r="11" spans="1:4" ht="21" customHeight="1">
      <c r="A11" s="50" t="s">
        <v>46</v>
      </c>
      <c r="B11" s="52">
        <v>40000</v>
      </c>
      <c r="C11" s="52">
        <v>38400</v>
      </c>
      <c r="D11" s="30"/>
    </row>
    <row r="12" spans="1:4" ht="21" customHeight="1">
      <c r="A12" s="50" t="s">
        <v>47</v>
      </c>
      <c r="B12" s="52">
        <v>37600</v>
      </c>
      <c r="C12" s="52">
        <v>33600</v>
      </c>
      <c r="D12" s="30"/>
    </row>
    <row r="13" spans="1:4" ht="21" customHeight="1">
      <c r="A13" s="50"/>
      <c r="B13" s="52"/>
      <c r="C13" s="52"/>
      <c r="D13" s="30"/>
    </row>
    <row r="14" spans="1:4" ht="21" customHeight="1">
      <c r="A14" s="53"/>
      <c r="B14" s="54"/>
      <c r="C14" s="54"/>
      <c r="D14" s="20"/>
    </row>
    <row r="15" spans="1:4" ht="21" customHeight="1">
      <c r="A15" s="5" t="s">
        <v>44</v>
      </c>
      <c r="B15" s="12">
        <f>SUM(B16:B17)</f>
        <v>0</v>
      </c>
      <c r="C15" s="12"/>
      <c r="D15" s="21"/>
    </row>
    <row r="16" spans="1:4" ht="21" customHeight="1">
      <c r="A16" s="50" t="s">
        <v>48</v>
      </c>
      <c r="B16" s="52"/>
      <c r="C16" s="52"/>
      <c r="D16" s="30"/>
    </row>
    <row r="17" spans="1:4" ht="21" customHeight="1">
      <c r="A17" s="53"/>
      <c r="B17" s="54"/>
      <c r="C17" s="54"/>
      <c r="D17" s="20"/>
    </row>
    <row r="18" spans="1:4" ht="21" customHeight="1">
      <c r="A18" s="5" t="s">
        <v>14</v>
      </c>
      <c r="B18" s="11">
        <f>SUM(B19:B20)</f>
        <v>0</v>
      </c>
      <c r="C18" s="11"/>
      <c r="D18" s="22"/>
    </row>
    <row r="19" spans="1:4" ht="21" customHeight="1">
      <c r="A19" s="50"/>
      <c r="B19" s="51"/>
      <c r="C19" s="51"/>
      <c r="D19" s="24"/>
    </row>
    <row r="20" spans="1:4" ht="21" customHeight="1">
      <c r="A20" s="53"/>
      <c r="B20" s="55"/>
      <c r="C20" s="55"/>
      <c r="D20" s="6"/>
    </row>
    <row r="21" spans="1:4" ht="21" customHeight="1">
      <c r="A21" s="5" t="s">
        <v>3</v>
      </c>
      <c r="B21" s="12">
        <f>SUM(B22)</f>
        <v>7040</v>
      </c>
      <c r="C21" s="12">
        <f>SUM(C22)</f>
        <v>1563</v>
      </c>
      <c r="D21" s="10"/>
    </row>
    <row r="22" spans="1:4" ht="21" customHeight="1">
      <c r="A22" s="50" t="s">
        <v>49</v>
      </c>
      <c r="B22" s="49">
        <v>7040</v>
      </c>
      <c r="C22" s="51">
        <v>1563</v>
      </c>
      <c r="D22" s="28"/>
    </row>
    <row r="23" spans="1:4" ht="21" customHeight="1">
      <c r="A23" s="5" t="s">
        <v>4</v>
      </c>
      <c r="B23" s="12">
        <f>SUM(B24:B25)</f>
        <v>710</v>
      </c>
      <c r="C23" s="12">
        <f>SUM(C24:C25)</f>
        <v>587</v>
      </c>
      <c r="D23" s="10"/>
    </row>
    <row r="24" spans="1:4" ht="21" customHeight="1">
      <c r="A24" s="48" t="s">
        <v>7</v>
      </c>
      <c r="B24" s="60">
        <v>710</v>
      </c>
      <c r="C24" s="60">
        <v>587</v>
      </c>
      <c r="D24" s="109"/>
    </row>
    <row r="25" spans="1:4" ht="21" customHeight="1" thickBot="1">
      <c r="A25" s="61"/>
      <c r="B25" s="63"/>
      <c r="C25" s="63"/>
      <c r="D25" s="110"/>
    </row>
    <row r="26" spans="1:4" ht="21" customHeight="1" thickTop="1">
      <c r="A26" s="58" t="s">
        <v>5</v>
      </c>
      <c r="B26" s="59">
        <f>SUM(B4,B8,B10,B15,B18,B21,B23)</f>
        <v>410000</v>
      </c>
      <c r="C26" s="59">
        <f>SUM(C4,C8,C10,C15,C18,C21,C23)</f>
        <v>394000</v>
      </c>
      <c r="D26" s="6"/>
    </row>
    <row r="27" spans="1:4" ht="23.25" customHeight="1">
      <c r="A27" s="1" t="s">
        <v>67</v>
      </c>
    </row>
    <row r="28" spans="1:4" ht="23.25" customHeight="1">
      <c r="A28" s="8"/>
      <c r="B28" s="3"/>
      <c r="C28" s="3"/>
    </row>
    <row r="29" spans="1:4" ht="23.25" customHeight="1">
      <c r="A29" s="8"/>
      <c r="B29" s="3"/>
      <c r="C29" s="3"/>
    </row>
    <row r="30" spans="1:4" ht="23.25" customHeight="1">
      <c r="A30" s="8"/>
    </row>
    <row r="31" spans="1:4" ht="23.25" customHeight="1">
      <c r="A31" s="8"/>
    </row>
    <row r="32" spans="1:4" ht="23.25" customHeight="1">
      <c r="A32" s="8"/>
    </row>
    <row r="33" spans="1:1" ht="23.25" customHeight="1">
      <c r="A33" s="8"/>
    </row>
    <row r="34" spans="1:1" ht="23.25" customHeight="1">
      <c r="A34" s="8"/>
    </row>
    <row r="35" spans="1:1" ht="23.25" customHeight="1">
      <c r="A35" s="8"/>
    </row>
    <row r="36" spans="1:1" ht="23.25" customHeight="1">
      <c r="A36" s="8"/>
    </row>
    <row r="37" spans="1:1" ht="23.25" customHeight="1">
      <c r="A37" s="8"/>
    </row>
    <row r="38" spans="1:1" ht="23.25" customHeight="1">
      <c r="A38" s="8"/>
    </row>
    <row r="39" spans="1:1" ht="23.25" customHeight="1">
      <c r="A39" s="8"/>
    </row>
    <row r="40" spans="1:1" ht="23.25" customHeight="1">
      <c r="A40" s="8"/>
    </row>
    <row r="41" spans="1:1" ht="23.25" customHeight="1">
      <c r="A41" s="8"/>
    </row>
    <row r="42" spans="1:1" ht="23.25" customHeight="1">
      <c r="A42" s="8"/>
    </row>
    <row r="43" spans="1:1" ht="23.25" customHeight="1">
      <c r="A43" s="8"/>
    </row>
    <row r="44" spans="1:1" ht="23.25" customHeight="1">
      <c r="A44" s="8"/>
    </row>
    <row r="45" spans="1:1" ht="23.25" customHeight="1">
      <c r="A45" s="8"/>
    </row>
    <row r="46" spans="1:1" ht="23.25" customHeight="1">
      <c r="A46" s="8"/>
    </row>
    <row r="47" spans="1:1" ht="23.25" customHeight="1">
      <c r="A47" s="8"/>
    </row>
    <row r="48" spans="1:1" ht="23.25" customHeight="1">
      <c r="A48" s="8"/>
    </row>
    <row r="49" spans="1:1" ht="23.25" customHeight="1">
      <c r="A49" s="8"/>
    </row>
    <row r="50" spans="1:1" ht="23.25" customHeight="1">
      <c r="A50" s="8"/>
    </row>
    <row r="51" spans="1:1" ht="23.25" customHeight="1">
      <c r="A51" s="8"/>
    </row>
    <row r="52" spans="1:1" ht="23.25" customHeight="1">
      <c r="A52" s="8"/>
    </row>
    <row r="53" spans="1:1" ht="23.25" customHeight="1">
      <c r="A53" s="8"/>
    </row>
    <row r="54" spans="1:1" ht="23.25" customHeight="1">
      <c r="A54" s="8"/>
    </row>
    <row r="55" spans="1:1" ht="23.25" customHeight="1">
      <c r="A55" s="8"/>
    </row>
    <row r="56" spans="1:1" ht="23.25" customHeight="1">
      <c r="A56" s="8"/>
    </row>
    <row r="57" spans="1:1" ht="23.25" customHeight="1">
      <c r="A57" s="8"/>
    </row>
    <row r="58" spans="1:1" ht="23.25" customHeight="1">
      <c r="A58" s="8"/>
    </row>
    <row r="59" spans="1:1" ht="23.25" customHeight="1">
      <c r="A59" s="8"/>
    </row>
    <row r="60" spans="1:1" ht="23.25" customHeight="1">
      <c r="A60" s="8"/>
    </row>
    <row r="61" spans="1:1" ht="23.25" customHeight="1">
      <c r="A61" s="8"/>
    </row>
  </sheetData>
  <mergeCells count="3">
    <mergeCell ref="A1:D1"/>
    <mergeCell ref="D24:D25"/>
    <mergeCell ref="D5:D7"/>
  </mergeCells>
  <phoneticPr fontId="2"/>
  <dataValidations count="1">
    <dataValidation allowBlank="1" showInputMessage="1" showErrorMessage="1" promptTitle="注意!!" prompt="色のついたセルにのみ入力してください。" sqref="A5:C7 A9:C9 A11:C14 A16:C17 A19:C20 A22:C22 A24:C25"/>
  </dataValidations>
  <pageMargins left="0.85" right="0.2" top="0.52" bottom="0.76" header="0.51200000000000001" footer="0.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76"/>
  <sheetViews>
    <sheetView showZeros="0" workbookViewId="0">
      <pane ySplit="3" topLeftCell="A16" activePane="bottomLeft" state="frozen"/>
      <selection pane="bottomLeft" activeCell="A6" sqref="A6"/>
    </sheetView>
  </sheetViews>
  <sheetFormatPr defaultRowHeight="23.25" customHeight="1"/>
  <cols>
    <col min="1" max="1" width="40.875" style="71" bestFit="1" customWidth="1"/>
    <col min="2" max="3" width="11.625" style="71" customWidth="1"/>
    <col min="4" max="4" width="23.75" style="72" customWidth="1"/>
    <col min="5" max="16384" width="9" style="71"/>
  </cols>
  <sheetData>
    <row r="1" spans="1:4" ht="23.25" customHeight="1">
      <c r="A1" s="116" t="s">
        <v>65</v>
      </c>
      <c r="B1" s="116"/>
      <c r="C1" s="116"/>
      <c r="D1" s="116"/>
    </row>
    <row r="2" spans="1:4" ht="4.5" customHeight="1"/>
    <row r="3" spans="1:4" ht="20.25" customHeight="1">
      <c r="A3" s="73" t="s">
        <v>51</v>
      </c>
      <c r="B3" s="44" t="s">
        <v>2</v>
      </c>
      <c r="C3" s="44" t="s">
        <v>8</v>
      </c>
      <c r="D3" s="74" t="s">
        <v>10</v>
      </c>
    </row>
    <row r="4" spans="1:4" ht="21" customHeight="1">
      <c r="A4" s="75" t="s">
        <v>23</v>
      </c>
      <c r="B4" s="13">
        <f>SUM(B5:B6)</f>
        <v>60000</v>
      </c>
      <c r="C4" s="13">
        <f>SUM(C5)</f>
        <v>60000</v>
      </c>
      <c r="D4" s="76"/>
    </row>
    <row r="5" spans="1:4" ht="21" customHeight="1">
      <c r="A5" s="48" t="s">
        <v>26</v>
      </c>
      <c r="B5" s="49">
        <v>60000</v>
      </c>
      <c r="C5" s="49">
        <v>60000</v>
      </c>
      <c r="D5" s="120"/>
    </row>
    <row r="6" spans="1:4" ht="21" customHeight="1">
      <c r="A6" s="50"/>
      <c r="B6" s="51"/>
      <c r="C6" s="51"/>
      <c r="D6" s="121"/>
    </row>
    <row r="7" spans="1:4" ht="21" customHeight="1">
      <c r="A7" s="75" t="s">
        <v>24</v>
      </c>
      <c r="B7" s="12">
        <f>SUM(B8:B10)</f>
        <v>13600</v>
      </c>
      <c r="C7" s="12">
        <f>SUM(C8:C10)</f>
        <v>13000</v>
      </c>
      <c r="D7" s="77"/>
    </row>
    <row r="8" spans="1:4" ht="21" customHeight="1">
      <c r="A8" s="50" t="s">
        <v>27</v>
      </c>
      <c r="B8" s="51">
        <v>3600</v>
      </c>
      <c r="C8" s="51">
        <v>3000</v>
      </c>
      <c r="D8" s="117"/>
    </row>
    <row r="9" spans="1:4" ht="21" customHeight="1">
      <c r="A9" s="50" t="s">
        <v>39</v>
      </c>
      <c r="B9" s="51">
        <v>10000</v>
      </c>
      <c r="C9" s="51">
        <v>10000</v>
      </c>
      <c r="D9" s="118"/>
    </row>
    <row r="10" spans="1:4" ht="21" customHeight="1">
      <c r="A10" s="50"/>
      <c r="B10" s="53"/>
      <c r="C10" s="53"/>
      <c r="D10" s="119"/>
    </row>
    <row r="11" spans="1:4" ht="21" customHeight="1">
      <c r="A11" s="75" t="s">
        <v>25</v>
      </c>
      <c r="B11" s="12">
        <f>SUM(B12:B15)</f>
        <v>130000</v>
      </c>
      <c r="C11" s="12">
        <f>SUM(C12:C15)</f>
        <v>120000</v>
      </c>
      <c r="D11" s="78"/>
    </row>
    <row r="12" spans="1:4" ht="21" customHeight="1">
      <c r="A12" s="50" t="s">
        <v>33</v>
      </c>
      <c r="B12" s="52">
        <v>100000</v>
      </c>
      <c r="C12" s="52">
        <v>95000</v>
      </c>
      <c r="D12" s="79"/>
    </row>
    <row r="13" spans="1:4" ht="21" customHeight="1">
      <c r="A13" s="50" t="s">
        <v>34</v>
      </c>
      <c r="B13" s="52">
        <v>10000</v>
      </c>
      <c r="C13" s="52">
        <v>9000</v>
      </c>
      <c r="D13" s="79"/>
    </row>
    <row r="14" spans="1:4" ht="21" customHeight="1">
      <c r="A14" s="50" t="s">
        <v>35</v>
      </c>
      <c r="B14" s="52">
        <v>20000</v>
      </c>
      <c r="C14" s="52">
        <v>16000</v>
      </c>
      <c r="D14" s="79"/>
    </row>
    <row r="15" spans="1:4" ht="21" customHeight="1">
      <c r="A15" s="53"/>
      <c r="B15" s="54"/>
      <c r="C15" s="54"/>
      <c r="D15" s="80"/>
    </row>
    <row r="16" spans="1:4" ht="19.5" customHeight="1">
      <c r="A16" s="75" t="s">
        <v>17</v>
      </c>
      <c r="B16" s="11">
        <f>SUM(B17:B18)</f>
        <v>50000</v>
      </c>
      <c r="C16" s="11">
        <f>SUM(C17:C18)</f>
        <v>50000</v>
      </c>
      <c r="D16" s="81"/>
    </row>
    <row r="17" spans="1:4" ht="19.5" customHeight="1">
      <c r="A17" s="50" t="s">
        <v>55</v>
      </c>
      <c r="B17" s="51">
        <v>50000</v>
      </c>
      <c r="C17" s="51">
        <v>50000</v>
      </c>
      <c r="D17" s="83"/>
    </row>
    <row r="18" spans="1:4" ht="19.5" customHeight="1">
      <c r="A18" s="53"/>
      <c r="B18" s="55"/>
      <c r="C18" s="55"/>
      <c r="D18" s="82"/>
    </row>
    <row r="19" spans="1:4" ht="19.5" customHeight="1">
      <c r="A19" s="75" t="s">
        <v>18</v>
      </c>
      <c r="B19" s="12">
        <f>SUM(B20:B22)</f>
        <v>58000</v>
      </c>
      <c r="C19" s="12">
        <f>SUM(C20:C22)</f>
        <v>44000</v>
      </c>
      <c r="D19" s="77"/>
    </row>
    <row r="20" spans="1:4" ht="19.5" customHeight="1">
      <c r="A20" s="50" t="s">
        <v>36</v>
      </c>
      <c r="B20" s="52">
        <v>50000</v>
      </c>
      <c r="C20" s="52">
        <v>40000</v>
      </c>
      <c r="D20" s="113"/>
    </row>
    <row r="21" spans="1:4" ht="19.5" customHeight="1">
      <c r="A21" s="50" t="s">
        <v>37</v>
      </c>
      <c r="B21" s="52"/>
      <c r="C21" s="52"/>
      <c r="D21" s="115"/>
    </row>
    <row r="22" spans="1:4" ht="19.5" customHeight="1">
      <c r="A22" s="50" t="s">
        <v>38</v>
      </c>
      <c r="B22" s="52">
        <v>8000</v>
      </c>
      <c r="C22" s="52">
        <v>4000</v>
      </c>
      <c r="D22" s="115"/>
    </row>
    <row r="23" spans="1:4" ht="19.5" customHeight="1">
      <c r="A23" s="75" t="s">
        <v>19</v>
      </c>
      <c r="B23" s="12">
        <f>SUM(B24:B24)</f>
        <v>0</v>
      </c>
      <c r="C23" s="12"/>
      <c r="D23" s="77"/>
    </row>
    <row r="24" spans="1:4" ht="19.5" customHeight="1">
      <c r="A24" s="50"/>
      <c r="B24" s="52"/>
      <c r="C24" s="52"/>
      <c r="D24" s="83"/>
    </row>
    <row r="25" spans="1:4" ht="19.5" customHeight="1">
      <c r="A25" s="75" t="s">
        <v>31</v>
      </c>
      <c r="B25" s="12">
        <f>SUM(B26:B29)</f>
        <v>26250</v>
      </c>
      <c r="C25" s="12">
        <f>SUM(C26:C29)</f>
        <v>26250</v>
      </c>
      <c r="D25" s="77"/>
    </row>
    <row r="26" spans="1:4" ht="19.5" customHeight="1">
      <c r="A26" s="50" t="s">
        <v>28</v>
      </c>
      <c r="B26" s="52">
        <v>26250</v>
      </c>
      <c r="C26" s="52">
        <v>26250</v>
      </c>
      <c r="D26" s="115"/>
    </row>
    <row r="27" spans="1:4" ht="19.5" customHeight="1">
      <c r="A27" s="50" t="s">
        <v>30</v>
      </c>
      <c r="B27" s="52"/>
      <c r="C27" s="52"/>
      <c r="D27" s="115"/>
    </row>
    <row r="28" spans="1:4" ht="19.5" customHeight="1">
      <c r="A28" s="50" t="s">
        <v>29</v>
      </c>
      <c r="B28" s="52"/>
      <c r="C28" s="52"/>
      <c r="D28" s="115"/>
    </row>
    <row r="29" spans="1:4" ht="19.5" customHeight="1">
      <c r="A29" s="50"/>
      <c r="B29" s="52"/>
      <c r="C29" s="52"/>
      <c r="D29" s="16"/>
    </row>
    <row r="30" spans="1:4" ht="19.5" customHeight="1">
      <c r="A30" s="75" t="s">
        <v>22</v>
      </c>
      <c r="B30" s="12">
        <f>SUM(B31:B33)</f>
        <v>50000</v>
      </c>
      <c r="C30" s="12">
        <f>SUM(C31:C33)</f>
        <v>50000</v>
      </c>
      <c r="D30" s="77"/>
    </row>
    <row r="31" spans="1:4" ht="19.5" customHeight="1">
      <c r="A31" s="50" t="s">
        <v>40</v>
      </c>
      <c r="B31" s="52">
        <v>50000</v>
      </c>
      <c r="C31" s="52"/>
      <c r="D31" s="113"/>
    </row>
    <row r="32" spans="1:4" ht="19.5" customHeight="1">
      <c r="A32" s="50" t="s">
        <v>41</v>
      </c>
      <c r="B32" s="52"/>
      <c r="C32" s="52">
        <v>50000</v>
      </c>
      <c r="D32" s="115"/>
    </row>
    <row r="33" spans="1:4" ht="19.5" customHeight="1">
      <c r="A33" s="50"/>
      <c r="B33" s="52"/>
      <c r="C33" s="52"/>
      <c r="D33" s="115"/>
    </row>
    <row r="34" spans="1:4" ht="19.5" customHeight="1">
      <c r="A34" s="75" t="s">
        <v>20</v>
      </c>
      <c r="B34" s="12">
        <f>SUM(B35:B35)</f>
        <v>0</v>
      </c>
      <c r="C34" s="12"/>
      <c r="D34" s="77"/>
    </row>
    <row r="35" spans="1:4" ht="19.5" customHeight="1">
      <c r="A35" s="50" t="s">
        <v>42</v>
      </c>
      <c r="B35" s="52"/>
      <c r="C35" s="52"/>
      <c r="D35" s="83"/>
    </row>
    <row r="36" spans="1:4" ht="19.5" customHeight="1">
      <c r="A36" s="75" t="s">
        <v>11</v>
      </c>
      <c r="B36" s="12">
        <f>SUM(B37:B37)</f>
        <v>20000</v>
      </c>
      <c r="C36" s="12">
        <f>SUM(C37:C37)</f>
        <v>28500</v>
      </c>
      <c r="D36" s="77"/>
    </row>
    <row r="37" spans="1:4" ht="19.5" customHeight="1">
      <c r="A37" s="50" t="s">
        <v>53</v>
      </c>
      <c r="B37" s="52">
        <v>20000</v>
      </c>
      <c r="C37" s="52">
        <v>28500</v>
      </c>
      <c r="D37" s="83"/>
    </row>
    <row r="38" spans="1:4" ht="19.5" customHeight="1">
      <c r="A38" s="75" t="s">
        <v>21</v>
      </c>
      <c r="B38" s="12">
        <f>SUM(B39:B40)</f>
        <v>2150</v>
      </c>
      <c r="C38" s="12">
        <f>SUM(C39:C40)</f>
        <v>2250</v>
      </c>
      <c r="D38" s="77"/>
    </row>
    <row r="39" spans="1:4" ht="19.5" customHeight="1">
      <c r="A39" s="48" t="s">
        <v>56</v>
      </c>
      <c r="B39" s="60">
        <v>2150</v>
      </c>
      <c r="C39" s="60">
        <v>2250</v>
      </c>
      <c r="D39" s="113"/>
    </row>
    <row r="40" spans="1:4" ht="19.5" customHeight="1" thickBot="1">
      <c r="A40" s="61"/>
      <c r="B40" s="62"/>
      <c r="C40" s="62"/>
      <c r="D40" s="114"/>
    </row>
    <row r="41" spans="1:4" ht="19.5" customHeight="1" thickTop="1">
      <c r="A41" s="84" t="s">
        <v>5</v>
      </c>
      <c r="B41" s="59">
        <f>SUM(B4,B7,B11,B16,B19,B23,B25,B30,B34,B36,B38)</f>
        <v>410000</v>
      </c>
      <c r="C41" s="59">
        <f>SUM(C4,C7,C11,C16,C19,C23,C25,C30,C34,C36,C38)</f>
        <v>394000</v>
      </c>
      <c r="D41" s="82"/>
    </row>
    <row r="42" spans="1:4" ht="19.5" customHeight="1">
      <c r="A42" s="71" t="s">
        <v>68</v>
      </c>
    </row>
    <row r="43" spans="1:4" ht="23.25" customHeight="1">
      <c r="A43" s="85"/>
      <c r="B43" s="86"/>
      <c r="C43" s="86"/>
    </row>
    <row r="44" spans="1:4" ht="23.25" customHeight="1">
      <c r="A44" s="85"/>
      <c r="B44" s="86"/>
      <c r="C44" s="86"/>
    </row>
    <row r="45" spans="1:4" ht="23.25" customHeight="1">
      <c r="A45" s="85"/>
    </row>
    <row r="46" spans="1:4" ht="23.25" customHeight="1">
      <c r="A46" s="85"/>
    </row>
    <row r="47" spans="1:4" ht="23.25" customHeight="1">
      <c r="A47" s="85"/>
    </row>
    <row r="48" spans="1:4" ht="23.25" customHeight="1">
      <c r="A48" s="85"/>
    </row>
    <row r="49" spans="1:1" ht="23.25" customHeight="1">
      <c r="A49" s="85"/>
    </row>
    <row r="50" spans="1:1" ht="23.25" customHeight="1">
      <c r="A50" s="85"/>
    </row>
    <row r="51" spans="1:1" ht="23.25" customHeight="1">
      <c r="A51" s="85"/>
    </row>
    <row r="52" spans="1:1" ht="23.25" customHeight="1">
      <c r="A52" s="85"/>
    </row>
    <row r="53" spans="1:1" ht="23.25" customHeight="1">
      <c r="A53" s="85"/>
    </row>
    <row r="54" spans="1:1" ht="23.25" customHeight="1">
      <c r="A54" s="85"/>
    </row>
    <row r="55" spans="1:1" ht="23.25" customHeight="1">
      <c r="A55" s="85"/>
    </row>
    <row r="56" spans="1:1" ht="23.25" customHeight="1">
      <c r="A56" s="85"/>
    </row>
    <row r="57" spans="1:1" ht="23.25" customHeight="1">
      <c r="A57" s="85"/>
    </row>
    <row r="58" spans="1:1" ht="23.25" customHeight="1">
      <c r="A58" s="85"/>
    </row>
    <row r="59" spans="1:1" ht="23.25" customHeight="1">
      <c r="A59" s="85"/>
    </row>
    <row r="60" spans="1:1" ht="23.25" customHeight="1">
      <c r="A60" s="85"/>
    </row>
    <row r="61" spans="1:1" ht="23.25" customHeight="1">
      <c r="A61" s="85"/>
    </row>
    <row r="62" spans="1:1" ht="23.25" customHeight="1">
      <c r="A62" s="85"/>
    </row>
    <row r="63" spans="1:1" ht="23.25" customHeight="1">
      <c r="A63" s="85"/>
    </row>
    <row r="64" spans="1:1" ht="23.25" customHeight="1">
      <c r="A64" s="85"/>
    </row>
    <row r="65" spans="1:1" ht="23.25" customHeight="1">
      <c r="A65" s="85"/>
    </row>
    <row r="66" spans="1:1" ht="23.25" customHeight="1">
      <c r="A66" s="85"/>
    </row>
    <row r="67" spans="1:1" ht="23.25" customHeight="1">
      <c r="A67" s="85"/>
    </row>
    <row r="68" spans="1:1" ht="23.25" customHeight="1">
      <c r="A68" s="85"/>
    </row>
    <row r="69" spans="1:1" ht="23.25" customHeight="1">
      <c r="A69" s="85"/>
    </row>
    <row r="70" spans="1:1" ht="23.25" customHeight="1">
      <c r="A70" s="85"/>
    </row>
    <row r="71" spans="1:1" ht="23.25" customHeight="1">
      <c r="A71" s="85"/>
    </row>
    <row r="72" spans="1:1" ht="23.25" customHeight="1">
      <c r="A72" s="85"/>
    </row>
    <row r="73" spans="1:1" ht="23.25" customHeight="1">
      <c r="A73" s="85"/>
    </row>
    <row r="74" spans="1:1" ht="23.25" customHeight="1">
      <c r="A74" s="85"/>
    </row>
    <row r="75" spans="1:1" ht="23.25" customHeight="1">
      <c r="A75" s="85"/>
    </row>
    <row r="76" spans="1:1" ht="23.25" customHeight="1">
      <c r="A76" s="85"/>
    </row>
  </sheetData>
  <mergeCells count="7">
    <mergeCell ref="D39:D40"/>
    <mergeCell ref="D20:D22"/>
    <mergeCell ref="D26:D28"/>
    <mergeCell ref="A1:D1"/>
    <mergeCell ref="D8:D10"/>
    <mergeCell ref="D31:D33"/>
    <mergeCell ref="D5:D6"/>
  </mergeCells>
  <phoneticPr fontId="2"/>
  <pageMargins left="0.85" right="0.2" top="0.52" bottom="0.76" header="0.51200000000000001" footer="0.41"/>
  <pageSetup paperSize="9" orientation="portrait"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予算書</vt:lpstr>
      <vt:lpstr>収入内訳（予算）</vt:lpstr>
      <vt:lpstr>支出内訳（予算）</vt:lpstr>
      <vt:lpstr>'支出内訳（予算）'!Print_Titles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なかがわ</cp:lastModifiedBy>
  <cp:lastPrinted>2021-09-03T00:17:20Z</cp:lastPrinted>
  <dcterms:created xsi:type="dcterms:W3CDTF">2001-03-12T06:31:02Z</dcterms:created>
  <dcterms:modified xsi:type="dcterms:W3CDTF">2021-09-03T06:57:13Z</dcterms:modified>
</cp:coreProperties>
</file>