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H:\05_財政Ｇ\☆02_調査\000_データ類\07_財政状況資料集\H28決算\07_HP掲載\03回目（H30.11月）\公開データ2（市）\"/>
    </mc:Choice>
  </mc:AlternateContent>
  <bookViews>
    <workbookView xWindow="480" yWindow="105" windowWidth="20610" windowHeight="116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concurrentManualCount="2"/>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c r="BE42" i="7"/>
  <c r="AM42" i="7"/>
  <c r="U42" i="7"/>
  <c r="E42" i="7"/>
  <c r="C42" i="7" s="1"/>
  <c r="DG41" i="7"/>
  <c r="CQ41" i="7"/>
  <c r="CO41" i="7" s="1"/>
  <c r="BY41" i="7"/>
  <c r="BW41" i="7" s="1"/>
  <c r="BE41" i="7"/>
  <c r="AM41" i="7"/>
  <c r="U41" i="7"/>
  <c r="E41" i="7"/>
  <c r="C41" i="7" s="1"/>
  <c r="DG40" i="7"/>
  <c r="CQ40" i="7"/>
  <c r="CO40" i="7"/>
  <c r="BY40" i="7"/>
  <c r="BW40" i="7"/>
  <c r="BE40" i="7"/>
  <c r="AM40" i="7"/>
  <c r="U40" i="7"/>
  <c r="E40" i="7"/>
  <c r="C40" i="7" s="1"/>
  <c r="DG39" i="7"/>
  <c r="CQ39" i="7"/>
  <c r="CO39" i="7" s="1"/>
  <c r="BY39" i="7"/>
  <c r="BW39" i="7" s="1"/>
  <c r="BE39" i="7"/>
  <c r="AM39" i="7"/>
  <c r="U39" i="7"/>
  <c r="E39" i="7"/>
  <c r="C39" i="7" s="1"/>
  <c r="DG38" i="7"/>
  <c r="CQ38" i="7"/>
  <c r="CO38" i="7"/>
  <c r="BY38" i="7"/>
  <c r="BW38" i="7"/>
  <c r="BE38" i="7"/>
  <c r="AM38" i="7"/>
  <c r="U38" i="7"/>
  <c r="E38" i="7"/>
  <c r="C38" i="7" s="1"/>
  <c r="DG37" i="7"/>
  <c r="CQ37" i="7"/>
  <c r="BY37" i="7"/>
  <c r="BW37" i="7"/>
  <c r="BE37" i="7"/>
  <c r="AM37" i="7"/>
  <c r="U37" i="7"/>
  <c r="E37" i="7"/>
  <c r="C37" i="7" s="1"/>
  <c r="DG36" i="7"/>
  <c r="CQ36" i="7"/>
  <c r="BY36" i="7"/>
  <c r="BW36" i="7"/>
  <c r="BE36" i="7"/>
  <c r="AM36" i="7"/>
  <c r="W36" i="7"/>
  <c r="E36" i="7"/>
  <c r="C36" i="7" s="1"/>
  <c r="DG35" i="7"/>
  <c r="CQ35" i="7"/>
  <c r="BY35" i="7"/>
  <c r="BE35" i="7"/>
  <c r="AM35" i="7"/>
  <c r="W35" i="7"/>
  <c r="E35" i="7"/>
  <c r="C35" i="7" s="1"/>
  <c r="DG34" i="7"/>
  <c r="CQ34" i="7"/>
  <c r="BY34" i="7"/>
  <c r="BG34" i="7"/>
  <c r="AM34" i="7"/>
  <c r="W34" i="7"/>
  <c r="E34" i="7"/>
  <c r="C34" i="7" s="1"/>
  <c r="U34" i="7" l="1"/>
  <c r="U35" i="7" s="1"/>
  <c r="U36" i="7" s="1"/>
  <c r="BE34" i="7" s="1"/>
  <c r="BW34" i="7" l="1"/>
  <c r="BW35" i="7" s="1"/>
  <c r="CO34" i="7" l="1"/>
  <c r="CO35" i="7" s="1"/>
  <c r="CO36" i="7" s="1"/>
  <c r="CO37" i="7" s="1"/>
</calcChain>
</file>

<file path=xl/sharedStrings.xml><?xml version="1.0" encoding="utf-8"?>
<sst xmlns="http://schemas.openxmlformats.org/spreadsheetml/2006/main" count="1024" uniqueCount="536">
  <si>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</si>
  <si>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</si>
  <si>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</si>
  <si>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</si>
  <si>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</si>
  <si>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</si>
  <si>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</si>
  <si>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</si>
  <si>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</si>
  <si>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</si>
  <si>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</si>
  <si>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</si>
  <si>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</si>
  <si>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</si>
  <si>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</si>
  <si>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</si>
  <si>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</si>
  <si>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</si>
  <si>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</si>
  <si>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神奈川県</t>
    <phoneticPr fontId="6"/>
  </si>
  <si>
    <t>市町村類型</t>
    <phoneticPr fontId="6"/>
  </si>
  <si>
    <t>Ⅱ－３</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</si>
  <si>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</si>
  <si>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</si>
  <si>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</si>
  <si>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</si>
  <si>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</si>
  <si>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</si>
  <si>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</si>
  <si>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</si>
  <si>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</si>
  <si>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</si>
  <si>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</si>
  <si>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</si>
  <si>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</si>
  <si>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逗子市</t>
    <phoneticPr fontId="6"/>
  </si>
  <si>
    <t>地方交付税種地</t>
    <rPh sb="0" eb="2">
      <t>チホウ</t>
    </rPh>
    <rPh sb="2" eb="5">
      <t>コウフゼイ</t>
    </rPh>
    <rPh sb="5" eb="6">
      <t>シュ</t>
    </rPh>
    <rPh sb="6" eb="7">
      <t>チ</t>
    </rPh>
    <phoneticPr fontId="6"/>
  </si>
  <si>
    <t>2-7</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</si>
  <si>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</si>
  <si>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</si>
  <si>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</si>
  <si>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</si>
  <si>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</si>
  <si>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</si>
  <si>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</si>
  <si>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</si>
  <si>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</si>
  <si>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</si>
  <si>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</si>
  <si>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</si>
  <si>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</si>
  <si>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</si>
  <si>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</si>
  <si>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</si>
  <si>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</si>
  <si>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</si>
  <si>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</si>
  <si>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</si>
  <si>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</si>
  <si>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</si>
  <si>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</si>
  <si>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</si>
  <si>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</si>
  <si>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-1.5</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</si>
  <si>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</si>
  <si>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</si>
  <si>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</si>
  <si>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</si>
  <si>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</si>
  <si>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</si>
  <si>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</si>
  <si>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</si>
  <si>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</si>
  <si>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</si>
  <si>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</si>
  <si>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</si>
  <si>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</si>
  <si>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</si>
  <si>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</si>
  <si>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</si>
  <si>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</si>
  <si>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</si>
  <si>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</si>
  <si>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</si>
  <si>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</si>
  <si>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</si>
  <si>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</si>
  <si>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</si>
  <si>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</si>
  <si>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0.3</t>
    <phoneticPr fontId="6"/>
  </si>
  <si>
    <t>基準財政需要額</t>
    <phoneticPr fontId="15"/>
  </si>
  <si>
    <t>うち日本人(％)</t>
    <phoneticPr fontId="6"/>
  </si>
  <si>
    <t>0.2</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</si>
  <si>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</si>
  <si>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</si>
  <si>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</si>
  <si>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</si>
  <si>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</si>
  <si>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</si>
  <si>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</si>
  <si>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</si>
  <si>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</si>
  <si>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</si>
  <si>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</si>
  <si>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</si>
  <si>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</si>
  <si>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</si>
  <si>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</si>
  <si>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</si>
  <si>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</si>
  <si>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</si>
  <si>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</si>
  <si>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</si>
  <si>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</si>
  <si>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</si>
  <si>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</si>
  <si>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</si>
  <si>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</si>
  <si>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</si>
  <si>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</si>
  <si>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</si>
  <si>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</si>
  <si>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</si>
  <si>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</si>
  <si>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</si>
  <si>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</si>
  <si>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</si>
  <si>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</si>
  <si>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</si>
  <si>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</si>
  <si>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</si>
  <si>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</si>
  <si>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</si>
  <si>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</si>
  <si>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</si>
  <si>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</si>
  <si>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</si>
  <si>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</si>
  <si>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</si>
  <si>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</si>
  <si>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</si>
  <si>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</si>
  <si>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</si>
  <si>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</si>
  <si>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</si>
  <si>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</si>
  <si>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</si>
  <si>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</si>
  <si>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</si>
  <si>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</si>
  <si>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</si>
  <si>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</si>
  <si>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神奈川県逗子市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</si>
  <si>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</si>
  <si>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</si>
  <si>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</si>
  <si>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</si>
  <si>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</si>
  <si>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</si>
  <si>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</si>
  <si>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</si>
  <si>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</si>
  <si>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</si>
  <si>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</si>
  <si>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</si>
  <si>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</si>
  <si>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</si>
  <si>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</si>
  <si>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</si>
  <si>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</si>
  <si>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</si>
  <si>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</si>
  <si>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</si>
  <si>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</si>
  <si>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</si>
  <si>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</si>
  <si>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</si>
  <si>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</si>
  <si>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</si>
  <si>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</si>
  <si>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</si>
  <si>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</si>
  <si>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</si>
  <si>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</si>
  <si>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</si>
  <si>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</si>
  <si>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</si>
  <si>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</si>
  <si>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</si>
  <si>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</si>
  <si>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</si>
  <si>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</si>
  <si>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</si>
  <si>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</si>
  <si>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</si>
  <si>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</si>
  <si>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</si>
  <si>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</si>
  <si>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</si>
  <si>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</si>
  <si>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</si>
  <si>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</si>
  <si>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</si>
  <si>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</si>
  <si>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</si>
  <si>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</si>
  <si>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</si>
  <si>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</si>
  <si>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</si>
  <si>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</si>
  <si>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</si>
  <si>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</si>
  <si>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</si>
  <si>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</si>
  <si>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</si>
  <si>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</si>
  <si>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</si>
  <si>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</si>
  <si>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</si>
  <si>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</si>
  <si>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</si>
  <si>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</si>
  <si>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</si>
  <si>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</si>
  <si>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</si>
  <si>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</si>
  <si>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</si>
  <si>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</si>
  <si>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</si>
  <si>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</si>
  <si>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</si>
  <si>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</si>
  <si>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</si>
  <si>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</si>
  <si>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</si>
  <si>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</si>
  <si>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</si>
  <si>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</si>
  <si>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</si>
  <si>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</si>
  <si>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</si>
  <si>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</si>
  <si>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</si>
  <si>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</si>
  <si>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</si>
  <si>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</si>
  <si>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</si>
  <si>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</si>
  <si>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</si>
  <si>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</si>
  <si>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</si>
  <si>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</si>
  <si>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</si>
  <si>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</si>
  <si>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</si>
  <si>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</si>
  <si>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</si>
  <si>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</si>
  <si>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</si>
  <si>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</si>
  <si>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</si>
  <si>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</si>
  <si>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</si>
  <si>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</si>
  <si>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</si>
  <si>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</si>
  <si>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</si>
  <si>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</si>
  <si>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</si>
  <si>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</si>
  <si>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</si>
  <si>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</si>
  <si>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介護サービス</t>
    <phoneticPr fontId="15"/>
  </si>
  <si>
    <t>加入世帯数(世帯)</t>
  </si>
  <si>
    <t>　　うち一部事務組合負担金</t>
    <phoneticPr fontId="6"/>
  </si>
  <si>
    <t>上水道</t>
    <phoneticPr fontId="6"/>
  </si>
  <si>
    <t>-</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</si>
  <si>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</si>
  <si>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</si>
  <si>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</si>
  <si>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</si>
  <si>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</si>
  <si>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</si>
  <si>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</si>
  <si>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</si>
  <si>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</si>
  <si>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</si>
  <si>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</si>
  <si>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</si>
  <si>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</si>
  <si>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</si>
  <si>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</si>
  <si>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</si>
  <si>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</si>
  <si>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</si>
  <si>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</si>
  <si>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</si>
  <si>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</si>
  <si>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</si>
  <si>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</si>
  <si>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</si>
  <si>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</si>
  <si>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</si>
  <si>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神奈川県逗子市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</si>
  <si>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</si>
  <si>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</si>
  <si>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</si>
  <si>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</si>
  <si>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</si>
  <si>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</si>
  <si>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</si>
  <si>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</si>
  <si>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</si>
  <si>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</si>
  <si>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</si>
  <si>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</si>
  <si>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</si>
  <si>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</si>
  <si>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</si>
  <si>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</si>
  <si>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</si>
  <si>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</si>
  <si>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</si>
  <si>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</si>
  <si>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（株）パブリックサービス</t>
    <rPh sb="1" eb="2">
      <t>カブ</t>
    </rPh>
    <phoneticPr fontId="2"/>
  </si>
  <si>
    <t>-</t>
    <phoneticPr fontId="2"/>
  </si>
  <si>
    <t>○</t>
    <phoneticPr fontId="2"/>
  </si>
  <si>
    <t>逗子市土地開発公社</t>
    <rPh sb="0" eb="3">
      <t>ズシシ</t>
    </rPh>
    <rPh sb="3" eb="5">
      <t>トチ</t>
    </rPh>
    <rPh sb="5" eb="7">
      <t>カイハツ</t>
    </rPh>
    <rPh sb="7" eb="9">
      <t>コウシャ</t>
    </rPh>
    <phoneticPr fontId="2"/>
  </si>
  <si>
    <t>（財）逗葉地域医療センター</t>
    <rPh sb="1" eb="2">
      <t>ザイ</t>
    </rPh>
    <rPh sb="3" eb="5">
      <t>ズヨウ</t>
    </rPh>
    <rPh sb="5" eb="7">
      <t>チイキ</t>
    </rPh>
    <rPh sb="7" eb="9">
      <t>イリョウ</t>
    </rPh>
    <phoneticPr fontId="2"/>
  </si>
  <si>
    <t>（公財）かながわ海岸美化財団</t>
    <rPh sb="1" eb="2">
      <t>コウ</t>
    </rPh>
    <rPh sb="2" eb="3">
      <t>ザイ</t>
    </rPh>
    <rPh sb="8" eb="12">
      <t>カイガンビカ</t>
    </rPh>
    <rPh sb="12" eb="14">
      <t>ザイダン</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</si>
  <si>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</si>
  <si>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</si>
  <si>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</si>
  <si>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</si>
  <si>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</si>
  <si>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</si>
  <si>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</si>
  <si>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</si>
  <si>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</si>
  <si>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</si>
  <si>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</si>
  <si>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</si>
  <si>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</si>
  <si>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</si>
  <si>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</si>
  <si>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後期高齢者医療事業特別会計</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</si>
  <si>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</si>
  <si>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</si>
  <si>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</si>
  <si>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</si>
  <si>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</si>
  <si>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</si>
  <si>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</si>
  <si>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</si>
  <si>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t>
    <phoneticPr fontId="2"/>
  </si>
  <si>
    <t>神奈川県後期高齢者医療広域連合（事業会計）</t>
    <rPh sb="16" eb="18">
      <t>ジギョウ</t>
    </rPh>
    <phoneticPr fontId="2"/>
  </si>
  <si>
    <t>一部事務組合等</t>
    <rPh sb="0" eb="2">
      <t>イチブ</t>
    </rPh>
    <rPh sb="2" eb="4">
      <t>ジム</t>
    </rPh>
    <rPh sb="4" eb="6">
      <t>クミアイ</t>
    </rPh>
    <rPh sb="6" eb="7">
      <t>トウ</t>
    </rPh>
    <phoneticPr fontId="6"/>
  </si>
  <si>
    <t>-</t>
    <phoneticPr fontId="2"/>
  </si>
  <si>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</si>
  <si>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</si>
  <si>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</si>
  <si>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</si>
  <si>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</si>
  <si>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</si>
  <si>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</si>
  <si>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</si>
  <si>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</si>
  <si>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</si>
  <si>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</si>
  <si>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</si>
  <si>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</si>
  <si>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</si>
  <si>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</si>
  <si>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</si>
  <si>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</si>
  <si>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</si>
  <si>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</si>
  <si>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</si>
  <si>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</si>
  <si>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</si>
  <si>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</si>
  <si>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</si>
  <si>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</si>
  <si>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</si>
  <si>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</si>
  <si>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</si>
  <si>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</si>
  <si>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</si>
  <si>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</si>
  <si>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</si>
  <si>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</si>
  <si>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</si>
  <si>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</si>
  <si>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</si>
  <si>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</si>
  <si>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</si>
  <si>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</si>
  <si>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</si>
  <si>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</si>
  <si>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</si>
  <si>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</si>
  <si>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</si>
  <si>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</si>
  <si>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</si>
  <si>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</si>
  <si>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</si>
  <si>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</si>
  <si>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国民健康保険事業特別会計</t>
    <phoneticPr fontId="6"/>
  </si>
  <si>
    <t>-</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</si>
  <si>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</si>
  <si>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</si>
  <si>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</si>
  <si>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</si>
  <si>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</si>
  <si>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</si>
  <si>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</si>
  <si>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</si>
  <si>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</si>
  <si>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</si>
  <si>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</si>
  <si>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</si>
  <si>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</si>
  <si>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</si>
  <si>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</si>
  <si>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</si>
  <si>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6"/>
  </si>
  <si>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</si>
  <si>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</si>
  <si>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</si>
  <si>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</si>
  <si>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</si>
  <si>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</si>
  <si>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</si>
  <si>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</si>
  <si>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</si>
  <si>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</si>
  <si>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</si>
  <si>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</si>
  <si>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</si>
  <si>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</si>
  <si>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</si>
  <si>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</si>
  <si>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</si>
  <si>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</si>
  <si>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</si>
  <si>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</si>
  <si>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</si>
  <si>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</si>
  <si>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</si>
  <si>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</si>
  <si>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</si>
  <si>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</si>
  <si>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</si>
  <si>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</si>
  <si>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</si>
  <si>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</si>
  <si>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</si>
  <si>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</si>
  <si>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</si>
  <si>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</si>
  <si>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</si>
  <si>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</si>
  <si>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</si>
  <si>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</si>
  <si>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</si>
  <si>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</si>
  <si>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</si>
  <si>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</si>
  <si>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</si>
  <si>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</si>
  <si>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</si>
  <si>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</si>
  <si>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</si>
  <si>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</si>
  <si>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</si>
  <si>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</si>
  <si>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</si>
  <si>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</si>
  <si>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</si>
  <si>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</si>
  <si>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</si>
  <si>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</si>
  <si>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</si>
  <si>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</si>
  <si>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</si>
  <si>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</si>
  <si>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</si>
  <si>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</si>
  <si>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</si>
  <si>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</si>
  <si>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</si>
  <si>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1.81</t>
  </si>
  <si>
    <t>▲ 4.53</t>
  </si>
  <si>
    <t>会計</t>
    <rPh sb="0" eb="2">
      <t>カイケイ</t>
    </rPh>
    <phoneticPr fontId="6"/>
  </si>
  <si>
    <t>一般会計</t>
  </si>
  <si>
    <t>介護保険事業特別会計</t>
  </si>
  <si>
    <t>国民健康保険事業特別会計</t>
  </si>
  <si>
    <t>後期高齢者医療事業特別会計</t>
  </si>
  <si>
    <t>下水道事業特別会計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</si>
  <si>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</si>
  <si>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</si>
  <si>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</si>
  <si>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</si>
  <si>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</si>
  <si>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</si>
  <si>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</si>
  <si>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</si>
  <si>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</si>
  <si>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</si>
  <si>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</si>
  <si>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</si>
  <si>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</si>
  <si>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</si>
  <si>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</si>
  <si>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</si>
  <si>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</si>
  <si>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</si>
  <si>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</si>
  <si>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</si>
  <si>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</si>
  <si>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</si>
  <si>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</si>
  <si>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</si>
  <si>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</si>
  <si>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</si>
  <si>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</si>
  <si>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</si>
  <si>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</si>
  <si>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</si>
  <si>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</si>
  <si>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</si>
  <si>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</si>
  <si>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</si>
  <si>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</si>
  <si>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有形固定資産減価償却率は類団平均に比べ若干下回っているが、将来負担比率が上回る状況である。将来負担比率については将来負担に充当可能な基金が少ないことにより高い状況が続いている。基金を適正に保持できるよう財政運営を行い、施設の老朽化対策への対応を図っていく必要がある。</t>
    <phoneticPr fontId="6"/>
  </si>
  <si>
    <t>実質公債費比率は類団平均に比べ低い値となっているが、将来負担比率が上回る状況である。将来負担に充当可能な基金が少なく将来負担比率が高い状況が続いており、実質公債費比率が低くても単年度の資金繰りに余裕がない。基金を適正に保持できるよう財政運営を行い、公債費への対応を図っていく必要が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</si>
</sst>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 numFmtId="193" formatCode="&quot;¥&quot;#,##0_);[Red]\(&quot;¥&quot;#,##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193" fontId="1" fillId="0" borderId="0" applyFont="0" applyFill="0" applyBorder="0" applyAlignment="0" applyProtection="0">
      <alignment vertical="center"/>
    </xf>
    <xf numFmtId="193"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36396</c:v>
                </c:pt>
                <c:pt idx="1">
                  <c:v>62256</c:v>
                </c:pt>
                <c:pt idx="2">
                  <c:v>53896</c:v>
                </c:pt>
                <c:pt idx="3">
                  <c:v>47278</c:v>
                </c:pt>
                <c:pt idx="4">
                  <c:v>44504</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46381</c:v>
                </c:pt>
                <c:pt idx="1">
                  <c:v>63465</c:v>
                </c:pt>
                <c:pt idx="2">
                  <c:v>20550</c:v>
                </c:pt>
                <c:pt idx="3">
                  <c:v>19448</c:v>
                </c:pt>
                <c:pt idx="4">
                  <c:v>26712</c:v>
                </c:pt>
              </c:numCache>
            </c:numRef>
          </c:val>
          <c:smooth val="0"/>
        </c:ser>
        <c:dLbls>
          <c:showLegendKey val="0"/>
          <c:showVal val="0"/>
          <c:showCatName val="0"/>
          <c:showSerName val="0"/>
          <c:showPercent val="0"/>
          <c:showBubbleSize val="0"/>
        </c:dLbls>
        <c:marker val="1"/>
        <c:smooth val="0"/>
        <c:axId val="467276448"/>
        <c:axId val="467279976"/>
      </c:lineChart>
      <c:catAx>
        <c:axId val="467276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279976"/>
        <c:crosses val="autoZero"/>
        <c:auto val="1"/>
        <c:lblAlgn val="ctr"/>
        <c:lblOffset val="100"/>
        <c:tickLblSkip val="1"/>
        <c:tickMarkSkip val="1"/>
        <c:noMultiLvlLbl val="0"/>
      </c:catAx>
      <c:valAx>
        <c:axId val="4672799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276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8.06</c:v>
                </c:pt>
                <c:pt idx="1">
                  <c:v>7.55</c:v>
                </c:pt>
                <c:pt idx="2">
                  <c:v>7.82</c:v>
                </c:pt>
                <c:pt idx="3">
                  <c:v>8.92</c:v>
                </c:pt>
                <c:pt idx="4">
                  <c:v>3.85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6.12</c:v>
                </c:pt>
                <c:pt idx="1">
                  <c:v>4.82</c:v>
                </c:pt>
                <c:pt idx="2">
                  <c:v>4.76</c:v>
                </c:pt>
                <c:pt idx="3">
                  <c:v>6.6</c:v>
                </c:pt>
                <c:pt idx="4">
                  <c:v>6.56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7275664"/>
        <c:axId val="46727840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0.1</c:v>
                </c:pt>
                <c:pt idx="1">
                  <c:v>-1.81</c:v>
                </c:pt>
                <c:pt idx="2">
                  <c:v>0.2</c:v>
                </c:pt>
                <c:pt idx="3">
                  <c:v>3.03</c:v>
                </c:pt>
                <c:pt idx="4">
                  <c:v>-4.53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7275664"/>
        <c:axId val="467278408"/>
      </c:lineChart>
      <c:catAx>
        <c:axId val="46727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7278408"/>
        <c:crosses val="autoZero"/>
        <c:auto val="1"/>
        <c:lblAlgn val="ctr"/>
        <c:lblOffset val="100"/>
        <c:tickLblSkip val="1"/>
        <c:tickMarkSkip val="1"/>
        <c:noMultiLvlLbl val="0"/>
      </c:catAx>
      <c:valAx>
        <c:axId val="467278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27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0.4</c:v>
                </c:pt>
                <c:pt idx="2">
                  <c:v>#N/A</c:v>
                </c:pt>
                <c:pt idx="3">
                  <c:v>0.44</c:v>
                </c:pt>
                <c:pt idx="4">
                  <c:v>#N/A</c:v>
                </c:pt>
                <c:pt idx="5">
                  <c:v>0.26</c:v>
                </c:pt>
                <c:pt idx="6">
                  <c:v>#N/A</c:v>
                </c:pt>
                <c:pt idx="7">
                  <c:v>0.61</c:v>
                </c:pt>
                <c:pt idx="8">
                  <c:v>#N/A</c:v>
                </c:pt>
                <c:pt idx="9">
                  <c:v>0.34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0.57999999999999996</c:v>
                </c:pt>
                <c:pt idx="2">
                  <c:v>#N/A</c:v>
                </c:pt>
                <c:pt idx="3">
                  <c:v>0.23</c:v>
                </c:pt>
                <c:pt idx="4">
                  <c:v>#N/A</c:v>
                </c:pt>
                <c:pt idx="5">
                  <c:v>0.3</c:v>
                </c:pt>
                <c:pt idx="6">
                  <c:v>#N/A</c:v>
                </c:pt>
                <c:pt idx="7">
                  <c:v>0.31</c:v>
                </c:pt>
                <c:pt idx="8">
                  <c:v>#N/A</c:v>
                </c:pt>
                <c:pt idx="9">
                  <c:v>0.79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1.76</c:v>
                </c:pt>
                <c:pt idx="2">
                  <c:v>#N/A</c:v>
                </c:pt>
                <c:pt idx="3">
                  <c:v>1.34</c:v>
                </c:pt>
                <c:pt idx="4">
                  <c:v>#N/A</c:v>
                </c:pt>
                <c:pt idx="5">
                  <c:v>1.69</c:v>
                </c:pt>
                <c:pt idx="6">
                  <c:v>#N/A</c:v>
                </c:pt>
                <c:pt idx="7">
                  <c:v>1.66</c:v>
                </c:pt>
                <c:pt idx="8">
                  <c:v>#N/A</c:v>
                </c:pt>
                <c:pt idx="9">
                  <c:v>2.33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0.41</c:v>
                </c:pt>
                <c:pt idx="2">
                  <c:v>#N/A</c:v>
                </c:pt>
                <c:pt idx="3">
                  <c:v>0.65</c:v>
                </c:pt>
                <c:pt idx="4">
                  <c:v>#N/A</c:v>
                </c:pt>
                <c:pt idx="5">
                  <c:v>0.84</c:v>
                </c:pt>
                <c:pt idx="6">
                  <c:v>#N/A</c:v>
                </c:pt>
                <c:pt idx="7">
                  <c:v>1.73</c:v>
                </c:pt>
                <c:pt idx="8">
                  <c:v>#N/A</c:v>
                </c:pt>
                <c:pt idx="9">
                  <c:v>3.76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8.0500000000000007</c:v>
                </c:pt>
                <c:pt idx="2">
                  <c:v>#N/A</c:v>
                </c:pt>
                <c:pt idx="3">
                  <c:v>7.54</c:v>
                </c:pt>
                <c:pt idx="4">
                  <c:v>#N/A</c:v>
                </c:pt>
                <c:pt idx="5">
                  <c:v>7.82</c:v>
                </c:pt>
                <c:pt idx="6">
                  <c:v>#N/A</c:v>
                </c:pt>
                <c:pt idx="7">
                  <c:v>8.92</c:v>
                </c:pt>
                <c:pt idx="8">
                  <c:v>#N/A</c:v>
                </c:pt>
                <c:pt idx="9">
                  <c:v>3.85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7274096"/>
        <c:axId val="467278800"/>
      </c:barChart>
      <c:catAx>
        <c:axId val="46727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278800"/>
        <c:crosses val="autoZero"/>
        <c:auto val="1"/>
        <c:lblAlgn val="ctr"/>
        <c:lblOffset val="100"/>
        <c:tickLblSkip val="1"/>
        <c:tickMarkSkip val="1"/>
        <c:noMultiLvlLbl val="0"/>
      </c:catAx>
      <c:valAx>
        <c:axId val="46727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274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1811</c:v>
                </c:pt>
                <c:pt idx="5">
                  <c:v>1748</c:v>
                </c:pt>
                <c:pt idx="8">
                  <c:v>1692</c:v>
                </c:pt>
                <c:pt idx="11">
                  <c:v>1491</c:v>
                </c:pt>
                <c:pt idx="14">
                  <c:v>1494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573</c:v>
                </c:pt>
                <c:pt idx="3">
                  <c:v>487</c:v>
                </c:pt>
                <c:pt idx="6">
                  <c:v>430</c:v>
                </c:pt>
                <c:pt idx="9">
                  <c:v>390</c:v>
                </c:pt>
                <c:pt idx="12">
                  <c:v>335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1800</c:v>
                </c:pt>
                <c:pt idx="3">
                  <c:v>1790</c:v>
                </c:pt>
                <c:pt idx="6">
                  <c:v>1666</c:v>
                </c:pt>
                <c:pt idx="9">
                  <c:v>1599</c:v>
                </c:pt>
                <c:pt idx="12">
                  <c:v>1910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7277624"/>
        <c:axId val="4672803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562</c:v>
                </c:pt>
                <c:pt idx="2">
                  <c:v>#N/A</c:v>
                </c:pt>
                <c:pt idx="3">
                  <c:v>#N/A</c:v>
                </c:pt>
                <c:pt idx="4">
                  <c:v>529</c:v>
                </c:pt>
                <c:pt idx="5">
                  <c:v>#N/A</c:v>
                </c:pt>
                <c:pt idx="6">
                  <c:v>#N/A</c:v>
                </c:pt>
                <c:pt idx="7">
                  <c:v>404</c:v>
                </c:pt>
                <c:pt idx="8">
                  <c:v>#N/A</c:v>
                </c:pt>
                <c:pt idx="9">
                  <c:v>#N/A</c:v>
                </c:pt>
                <c:pt idx="10">
                  <c:v>498</c:v>
                </c:pt>
                <c:pt idx="11">
                  <c:v>#N/A</c:v>
                </c:pt>
                <c:pt idx="12">
                  <c:v>#N/A</c:v>
                </c:pt>
                <c:pt idx="13">
                  <c:v>751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7277624"/>
        <c:axId val="467280368"/>
      </c:lineChart>
      <c:catAx>
        <c:axId val="46727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280368"/>
        <c:crosses val="autoZero"/>
        <c:auto val="1"/>
        <c:lblAlgn val="ctr"/>
        <c:lblOffset val="100"/>
        <c:tickLblSkip val="1"/>
        <c:tickMarkSkip val="1"/>
        <c:noMultiLvlLbl val="0"/>
      </c:catAx>
      <c:valAx>
        <c:axId val="46728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27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13677</c:v>
                </c:pt>
                <c:pt idx="5">
                  <c:v>14478</c:v>
                </c:pt>
                <c:pt idx="8">
                  <c:v>14729</c:v>
                </c:pt>
                <c:pt idx="11">
                  <c:v>14831</c:v>
                </c:pt>
                <c:pt idx="14">
                  <c:v>14667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3629</c:v>
                </c:pt>
                <c:pt idx="5">
                  <c:v>3440</c:v>
                </c:pt>
                <c:pt idx="8">
                  <c:v>3175</c:v>
                </c:pt>
                <c:pt idx="11">
                  <c:v>2976</c:v>
                </c:pt>
                <c:pt idx="14">
                  <c:v>2528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1399</c:v>
                </c:pt>
                <c:pt idx="5">
                  <c:v>1250</c:v>
                </c:pt>
                <c:pt idx="8">
                  <c:v>1152</c:v>
                </c:pt>
                <c:pt idx="11">
                  <c:v>1545</c:v>
                </c:pt>
                <c:pt idx="14">
                  <c:v>1655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3526</c:v>
                </c:pt>
                <c:pt idx="3">
                  <c:v>3540</c:v>
                </c:pt>
                <c:pt idx="6">
                  <c:v>3510</c:v>
                </c:pt>
                <c:pt idx="9">
                  <c:v>3452</c:v>
                </c:pt>
                <c:pt idx="12">
                  <c:v>3499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3432</c:v>
                </c:pt>
                <c:pt idx="3">
                  <c:v>3177</c:v>
                </c:pt>
                <c:pt idx="6">
                  <c:v>2933</c:v>
                </c:pt>
                <c:pt idx="9">
                  <c:v>2538</c:v>
                </c:pt>
                <c:pt idx="12">
                  <c:v>2247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2153</c:v>
                </c:pt>
                <c:pt idx="3">
                  <c:v>1886</c:v>
                </c:pt>
                <c:pt idx="6">
                  <c:v>1619</c:v>
                </c:pt>
                <c:pt idx="9">
                  <c:v>1352</c:v>
                </c:pt>
                <c:pt idx="12">
                  <c:v>1085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17182</c:v>
                </c:pt>
                <c:pt idx="3">
                  <c:v>19178</c:v>
                </c:pt>
                <c:pt idx="6">
                  <c:v>19371</c:v>
                </c:pt>
                <c:pt idx="9">
                  <c:v>19292</c:v>
                </c:pt>
                <c:pt idx="12">
                  <c:v>19230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67279192"/>
        <c:axId val="46727958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7587</c:v>
                </c:pt>
                <c:pt idx="2">
                  <c:v>#N/A</c:v>
                </c:pt>
                <c:pt idx="3">
                  <c:v>#N/A</c:v>
                </c:pt>
                <c:pt idx="4">
                  <c:v>8611</c:v>
                </c:pt>
                <c:pt idx="5">
                  <c:v>#N/A</c:v>
                </c:pt>
                <c:pt idx="6">
                  <c:v>#N/A</c:v>
                </c:pt>
                <c:pt idx="7">
                  <c:v>8377</c:v>
                </c:pt>
                <c:pt idx="8">
                  <c:v>#N/A</c:v>
                </c:pt>
                <c:pt idx="9">
                  <c:v>#N/A</c:v>
                </c:pt>
                <c:pt idx="10">
                  <c:v>7280</c:v>
                </c:pt>
                <c:pt idx="11">
                  <c:v>#N/A</c:v>
                </c:pt>
                <c:pt idx="12">
                  <c:v>#N/A</c:v>
                </c:pt>
                <c:pt idx="13">
                  <c:v>7211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67279192"/>
        <c:axId val="467279584"/>
      </c:lineChart>
      <c:catAx>
        <c:axId val="46727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7279584"/>
        <c:crosses val="autoZero"/>
        <c:auto val="1"/>
        <c:lblAlgn val="ctr"/>
        <c:lblOffset val="100"/>
        <c:tickLblSkip val="1"/>
        <c:tickMarkSkip val="1"/>
        <c:noMultiLvlLbl val="0"/>
      </c:catAx>
      <c:valAx>
        <c:axId val="46727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27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{54D9F10D-4211-4494-8A75-178BEF69D697}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{44DFF74C-3D2F-4DE8-9A84-C0E1FC70812B}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{1A21D2F0-4514-466B-9A7B-BFCEA5964E9C}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{04FD701C-1A14-400D-905F-C0146099ECDA}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{90C97AB0-06A5-42BA-B161-FFB8C3C6D4FF}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44.5</c:v>
                </c:pt>
              </c:numCache>
            </c:numRef>
          </c:xVal>
          <c:yVal>
            <c:numRef>
              <c:f>公会計指標分析・財政指標組合せ分析表!$K$51:$O$51</c:f>
              <c:numCache>
                <c:formatCode>#,##0.0;"▲ "#,##0.0</c:formatCode>
                <c:ptCount val="5"/>
                <c:pt idx="3">
                  <c:v>67.599999999999994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{8EC435F3-7C0D-4907-8190-5C7B73E1366B}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{6FB6EEA8-333F-468C-B441-EFFACB7BA73B}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{20E43A74-4CF8-4DA8-87D6-8238A8E8819D}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{06051E84-4107-4721-82D0-B76B8BE360D5}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{91B8302B-0D11-4E08-8DB1-2217E4E99091}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numCache>
            </c:numRef>
          </c:xVal>
          <c:yVal>
            <c:numRef>
              <c:f>公会計指標分析・財政指標組合せ分析表!$K$55:$O$55</c:f>
              <c:numCache>
                <c:formatCode>#,##0.0;"▲ "#,##0.0</c:formatCode>
                <c:ptCount val="5"/>
                <c:pt idx="3">
                  <c:v>33.6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1757440"/>
        <c:axId val="471756264"/>
      </c:scatterChart>
      <c:valAx>
        <c:axId val="471757440"/>
        <c:scaling>
          <c:orientation val="minMax"/>
          <c:max val="58"/>
          <c:min val="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756264"/>
        <c:crosses val="autoZero"/>
        <c:crossBetween val="midCat"/>
      </c:valAx>
      <c:valAx>
        <c:axId val="471756264"/>
        <c:scaling>
          <c:orientation val="minMax"/>
          <c:max val="7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757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{2D62D238-EDAE-429F-8E26-62C4970347C3}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{272FF563-6A77-4E73-AC1B-CE425EE714CB}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{1153501C-02C3-4F41-B3FF-49CD5B2FD9D3}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{5D0CC083-0A36-4D85-B92C-9CE95A5E8CDB}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{3C5D4D45-3258-4283-B2C8-F0C5DE00778E}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5.2</c:v>
                </c:pt>
                <c:pt idx="2">
                  <c:v>4.7</c:v>
                </c:pt>
                <c:pt idx="3">
                  <c:v>4.4000000000000004</c:v>
                </c:pt>
                <c:pt idx="4">
                  <c:v>5.0999999999999996</c:v>
                </c:pt>
              </c:numCache>
            </c:numRef>
          </c:xVal>
          <c:yVal>
            <c:numRef>
              <c:f>公会計指標分析・財政指標組合せ分析表!$K$73:$O$73</c:f>
              <c:numCache>
                <c:formatCode>#,##0.0;"▲ "#,##0.0</c:formatCode>
                <c:ptCount val="5"/>
                <c:pt idx="0">
                  <c:v>71.8</c:v>
                </c:pt>
                <c:pt idx="1">
                  <c:v>81.599999999999994</c:v>
                </c:pt>
                <c:pt idx="2">
                  <c:v>79.599999999999994</c:v>
                </c:pt>
                <c:pt idx="3">
                  <c:v>67.599999999999994</c:v>
                </c:pt>
                <c:pt idx="4">
                  <c:v>67.400000000000006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{DC0A5A6F-74AC-47F9-A3F2-4B558CBFDE5C}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{BCDCD596-FBBC-489C-AA0E-E9B2D75DEF86}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{F5FDC47F-FE21-40E2-A09F-C315BE1872E7}</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5611124874781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{1AF37425-B6A1-476A-85A0-CE8F1C8FBFAE}</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84981203614944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{BB0E10FB-ED24-4512-88C7-2ECAAAD1D0DA}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7</c:v>
                </c:pt>
                <c:pt idx="4">
                  <c:v>6.9</c:v>
                </c:pt>
              </c:numCache>
            </c:numRef>
          </c:xVal>
          <c:yVal>
            <c:numRef>
              <c:f>公会計指標分析・財政指標組合せ分析表!$K$77:$O$77</c:f>
              <c:numCache>
                <c:formatCode>#,##0.0;"▲ "#,##0.0</c:formatCode>
                <c:ptCount val="5"/>
                <c:pt idx="0">
                  <c:v>67.900000000000006</c:v>
                </c:pt>
                <c:pt idx="1">
                  <c:v>56.6</c:v>
                </c:pt>
                <c:pt idx="2">
                  <c:v>61.3</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1752344"/>
        <c:axId val="471753912"/>
      </c:scatterChart>
      <c:valAx>
        <c:axId val="471752344"/>
        <c:scaling>
          <c:orientation val="minMax"/>
          <c:max val="10.7"/>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1753912"/>
        <c:crosses val="autoZero"/>
        <c:crossBetween val="midCat"/>
      </c:valAx>
      <c:valAx>
        <c:axId val="471753912"/>
        <c:scaling>
          <c:orientation val="minMax"/>
          <c:max val="90"/>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7523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単年度比率は、平成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年度からは一般会計の元利償還金の減少と下水道事業債償還充当繰入金の減少により下がっていたが、平成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年度借入の臨時財政対策債、平成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年度借入の一般廃棄物処理施設整備事業等の元金償還が開始されたこと、小坪乙中谷市営住宅跡地売却のために繰上償還を行ったことにより大幅に上昇しており、３カ年平均についても上昇した。</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は、療育教育総合センター整備、神武寺トンネル改良の施設整備などの償還開始による公債費の増が見込まれ、さらに比率の上昇が予想されるが、引き続き計画的な地方債の発行等により実質公債費比率の水準の維持に努め、比率の適正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年度に老朽化した公共施設の改修等により大型事業を実施したことから増加し、その後はほぼ横ばいとなっている。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公営企業債繰入見込額は、下水道整備事業に係る償還額が減りつつあり、減少傾向にある。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退職手当負担見込額は減少傾向にある。</a:t>
          </a:r>
        </a:p>
        <a:p>
          <a:r>
            <a:rPr kumimoji="1" lang="ja-JP" altLang="en-US" sz="1400">
              <a:latin typeface="ＭＳ ゴシック" pitchFamily="49" charset="-128"/>
              <a:ea typeface="ＭＳ ゴシック" pitchFamily="49" charset="-128"/>
            </a:rPr>
            <a:t>　充当可能基金額は、介護保険事業運営基金の増により増加した。また、充当可能特定歳入である都市計画税額は減少している。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市営住宅の建替え、一般廃棄物処理施設の改修に伴い地方債残高の増加が見込まれ、比率の上昇が予想されるが、計画的な地方債の発行等により将来負担額の水準の維持に努め、分子の増加を防ぐことにより、将来負担の健全化を図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60,154
59,690
17.28
19,979,181
19,509,682
456,365
11,843,974
19,204,504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近年は老朽化施設の集約化・複合化や除却を進めてきているが、多くの施設で今後本格的に老朽化対策に取り組んでいく状況である。類似団体との比較では若干下回っている。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4445</xdr:rowOff>
    </xdr:from>
    <xdr:to>
      <xdr:col>3</xdr:col>
      <xdr:colOff>511175</xdr:colOff>
      <xdr:row>31</xdr:row>
      <xdr:rowOff>106045</xdr:rowOff>
    </xdr:to>
    <xdr:sp macro="" textlink="">
      <xdr:nvSpPr>
        <xdr:cNvPr id="75" name="円/楕円 74"/>
        <xdr:cNvSpPr/>
      </xdr:nvSpPr>
      <xdr:spPr>
        <a:xfrm>
          <a:off x="400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28465</xdr:rowOff>
    </xdr:from>
    <xdr:ext cx="405111" cy="259045"/>
    <xdr:sp macro="" textlink="">
      <xdr:nvSpPr>
        <xdr:cNvPr id="76"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97172</xdr:rowOff>
    </xdr:from>
    <xdr:ext cx="405111" cy="259045"/>
    <xdr:sp macro="" textlink="">
      <xdr:nvSpPr>
        <xdr:cNvPr id="77" name="n_1mainValue有形固定資産減価償却率"/>
        <xdr:cNvSpPr txBox="1"/>
      </xdr:nvSpPr>
      <xdr:spPr>
        <a:xfrm>
          <a:off x="3836043"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60,154
59,690
17.28
19,979,181
19,509,682
456,365
11,843,974
19,204,504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160020</xdr:rowOff>
    </xdr:from>
    <xdr:to>
      <xdr:col>6</xdr:col>
      <xdr:colOff>510540</xdr:colOff>
      <xdr:row>42</xdr:row>
      <xdr:rowOff>72390</xdr:rowOff>
    </xdr:to>
    <xdr:cxnSp macro="">
      <xdr:nvCxnSpPr>
        <xdr:cNvPr id="57" name="直線コネクタ 56"/>
        <xdr:cNvCxnSpPr/>
      </xdr:nvCxnSpPr>
      <xdr:spPr>
        <a:xfrm flipV="1">
          <a:off x="4634865" y="598932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76217</xdr:rowOff>
    </xdr:from>
    <xdr:ext cx="405111" cy="259045"/>
    <xdr:sp macro="" textlink="">
      <xdr:nvSpPr>
        <xdr:cNvPr id="58" name="【道路】&#10;有形固定資産減価償却率最小値テキスト"/>
        <xdr:cNvSpPr txBox="1"/>
      </xdr:nvSpPr>
      <xdr:spPr>
        <a:xfrm>
          <a:off x="4724400"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72390</xdr:rowOff>
    </xdr:from>
    <xdr:to>
      <xdr:col>6</xdr:col>
      <xdr:colOff>600075</xdr:colOff>
      <xdr:row>42</xdr:row>
      <xdr:rowOff>72390</xdr:rowOff>
    </xdr:to>
    <xdr:cxnSp macro="">
      <xdr:nvCxnSpPr>
        <xdr:cNvPr id="59" name="直線コネクタ 58"/>
        <xdr:cNvCxnSpPr/>
      </xdr:nvCxnSpPr>
      <xdr:spPr>
        <a:xfrm>
          <a:off x="4546600" y="727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106697</xdr:rowOff>
    </xdr:from>
    <xdr:ext cx="405111" cy="259045"/>
    <xdr:sp macro="" textlink="">
      <xdr:nvSpPr>
        <xdr:cNvPr id="60" name="【道路】&#10;有形固定資産減価償却率最大値テキスト"/>
        <xdr:cNvSpPr txBox="1"/>
      </xdr:nvSpPr>
      <xdr:spPr>
        <a:xfrm>
          <a:off x="4724400" y="576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34</xdr:row>
      <xdr:rowOff>160020</xdr:rowOff>
    </xdr:from>
    <xdr:to>
      <xdr:col>6</xdr:col>
      <xdr:colOff>600075</xdr:colOff>
      <xdr:row>34</xdr:row>
      <xdr:rowOff>160020</xdr:rowOff>
    </xdr:to>
    <xdr:cxnSp macro="">
      <xdr:nvCxnSpPr>
        <xdr:cNvPr id="61" name="直線コネクタ 60"/>
        <xdr:cNvCxnSpPr/>
      </xdr:nvCxnSpPr>
      <xdr:spPr>
        <a:xfrm>
          <a:off x="4546600" y="59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169562</xdr:rowOff>
    </xdr:from>
    <xdr:ext cx="405111" cy="259045"/>
    <xdr:sp macro="" textlink="">
      <xdr:nvSpPr>
        <xdr:cNvPr id="62" name="【道路】&#10;有形固定資産減価償却率平均値テキスト"/>
        <xdr:cNvSpPr txBox="1"/>
      </xdr:nvSpPr>
      <xdr:spPr>
        <a:xfrm>
          <a:off x="4724400" y="651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19685</xdr:rowOff>
    </xdr:from>
    <xdr:to>
      <xdr:col>6</xdr:col>
      <xdr:colOff>561975</xdr:colOff>
      <xdr:row>38</xdr:row>
      <xdr:rowOff>121285</xdr:rowOff>
    </xdr:to>
    <xdr:sp macro="" textlink="">
      <xdr:nvSpPr>
        <xdr:cNvPr id="63" name="フローチャート : 判断 62"/>
        <xdr:cNvSpPr/>
      </xdr:nvSpPr>
      <xdr:spPr>
        <a:xfrm>
          <a:off x="45847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113030</xdr:rowOff>
    </xdr:from>
    <xdr:to>
      <xdr:col>5</xdr:col>
      <xdr:colOff>409575</xdr:colOff>
      <xdr:row>38</xdr:row>
      <xdr:rowOff>43180</xdr:rowOff>
    </xdr:to>
    <xdr:sp macro="" textlink="">
      <xdr:nvSpPr>
        <xdr:cNvPr id="64" name="フローチャート :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23495</xdr:rowOff>
    </xdr:from>
    <xdr:to>
      <xdr:col>5</xdr:col>
      <xdr:colOff>409575</xdr:colOff>
      <xdr:row>33</xdr:row>
      <xdr:rowOff>125095</xdr:rowOff>
    </xdr:to>
    <xdr:sp macro="" textlink="">
      <xdr:nvSpPr>
        <xdr:cNvPr id="70" name="円/楕円 69"/>
        <xdr:cNvSpPr/>
      </xdr:nvSpPr>
      <xdr:spPr>
        <a:xfrm>
          <a:off x="37465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34307</xdr:rowOff>
    </xdr:from>
    <xdr:ext cx="405111" cy="259045"/>
    <xdr:sp macro="" textlink="">
      <xdr:nvSpPr>
        <xdr:cNvPr id="71" name="n_1aveValue【道路】&#10;有形固定資産減価償却率"/>
        <xdr:cNvSpPr txBox="1"/>
      </xdr:nvSpPr>
      <xdr:spPr>
        <a:xfrm>
          <a:off x="3582043"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141622</xdr:rowOff>
    </xdr:from>
    <xdr:ext cx="405111" cy="259045"/>
    <xdr:sp macro="" textlink="">
      <xdr:nvSpPr>
        <xdr:cNvPr id="72" name="n_1mainValue【道路】&#10;有形固定資産減価償却率"/>
        <xdr:cNvSpPr txBox="1"/>
      </xdr:nvSpPr>
      <xdr:spPr>
        <a:xfrm>
          <a:off x="3582043" y="54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4" name="直線コネクタ 93"/>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5"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6" name="直線コネクタ 95"/>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7"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8" name="直線コネクタ 97"/>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9"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0" name="フローチャート : 判断 99"/>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1" name="フローチャート : 判断 100"/>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99603</xdr:rowOff>
    </xdr:from>
    <xdr:to>
      <xdr:col>14</xdr:col>
      <xdr:colOff>79375</xdr:colOff>
      <xdr:row>41</xdr:row>
      <xdr:rowOff>29753</xdr:rowOff>
    </xdr:to>
    <xdr:sp macro="" textlink="">
      <xdr:nvSpPr>
        <xdr:cNvPr id="107" name="円/楕円 106"/>
        <xdr:cNvSpPr/>
      </xdr:nvSpPr>
      <xdr:spPr>
        <a:xfrm>
          <a:off x="9588500" y="69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53870</xdr:rowOff>
    </xdr:from>
    <xdr:ext cx="469744" cy="259045"/>
    <xdr:sp macro="" textlink="">
      <xdr:nvSpPr>
        <xdr:cNvPr id="108"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20880</xdr:rowOff>
    </xdr:from>
    <xdr:ext cx="469744" cy="259045"/>
    <xdr:sp macro="" textlink="">
      <xdr:nvSpPr>
        <xdr:cNvPr id="109" name="n_1mainValue【道路】&#10;一人当たり延長"/>
        <xdr:cNvSpPr txBox="1"/>
      </xdr:nvSpPr>
      <xdr:spPr>
        <a:xfrm>
          <a:off x="9391727" y="705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1" name="テキスト ボックス 12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3" name="直線コネクタ 132"/>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4"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5" name="直線コネクタ 134"/>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6"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7" name="直線コネクタ 13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8"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9" name="フローチャート : 判断 138"/>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0" name="フローチャート : 判断 139"/>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31115</xdr:rowOff>
    </xdr:from>
    <xdr:to>
      <xdr:col>5</xdr:col>
      <xdr:colOff>409575</xdr:colOff>
      <xdr:row>59</xdr:row>
      <xdr:rowOff>132715</xdr:rowOff>
    </xdr:to>
    <xdr:sp macro="" textlink="">
      <xdr:nvSpPr>
        <xdr:cNvPr id="146" name="円/楕円 145"/>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40657</xdr:rowOff>
    </xdr:from>
    <xdr:ext cx="405111" cy="259045"/>
    <xdr:sp macro="" textlink="">
      <xdr:nvSpPr>
        <xdr:cNvPr id="147"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123842</xdr:rowOff>
    </xdr:from>
    <xdr:ext cx="405111" cy="259045"/>
    <xdr:sp macro="" textlink="">
      <xdr:nvSpPr>
        <xdr:cNvPr id="148" name="n_1mainValue【橋りょう・トンネル】&#10;有形固定資産減価償却率"/>
        <xdr:cNvSpPr txBox="1"/>
      </xdr:nvSpPr>
      <xdr:spPr>
        <a:xfrm>
          <a:off x="3582043"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8" name="テキスト ボックス 16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0" name="テキスト ボックス 16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2" name="直線コネクタ 171"/>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3"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4" name="直線コネクタ 173"/>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5"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6" name="直線コネクタ 175"/>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7"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8" name="フローチャート : 判断 177"/>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9" name="フローチャート : 判断 178"/>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78506</xdr:rowOff>
    </xdr:from>
    <xdr:to>
      <xdr:col>14</xdr:col>
      <xdr:colOff>79375</xdr:colOff>
      <xdr:row>64</xdr:row>
      <xdr:rowOff>8656</xdr:rowOff>
    </xdr:to>
    <xdr:sp macro="" textlink="">
      <xdr:nvSpPr>
        <xdr:cNvPr id="185" name="円/楕円 184"/>
        <xdr:cNvSpPr/>
      </xdr:nvSpPr>
      <xdr:spPr>
        <a:xfrm>
          <a:off x="9588500" y="108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171233</xdr:rowOff>
    </xdr:from>
    <xdr:ext cx="534377" cy="259045"/>
    <xdr:sp macro="" textlink="">
      <xdr:nvSpPr>
        <xdr:cNvPr id="187" name="n_1mainValue【橋りょう・トンネル】&#10;一人当たり有形固定資産（償却資産）額"/>
        <xdr:cNvSpPr txBox="1"/>
      </xdr:nvSpPr>
      <xdr:spPr>
        <a:xfrm>
          <a:off x="9359411" y="1097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10" name="直線コネクタ 20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1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2" name="直線コネクタ 21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4" name="直線コネクタ 21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5"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6" name="フローチャート : 判断 21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7" name="フローチャート : 判断 21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39878</xdr:rowOff>
    </xdr:from>
    <xdr:to>
      <xdr:col>5</xdr:col>
      <xdr:colOff>409575</xdr:colOff>
      <xdr:row>85</xdr:row>
      <xdr:rowOff>141478</xdr:rowOff>
    </xdr:to>
    <xdr:sp macro="" textlink="">
      <xdr:nvSpPr>
        <xdr:cNvPr id="223" name="円/楕円 222"/>
        <xdr:cNvSpPr/>
      </xdr:nvSpPr>
      <xdr:spPr>
        <a:xfrm>
          <a:off x="3746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164864</xdr:rowOff>
    </xdr:from>
    <xdr:ext cx="405111" cy="259045"/>
    <xdr:sp macro="" textlink="">
      <xdr:nvSpPr>
        <xdr:cNvPr id="224"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132605</xdr:rowOff>
    </xdr:from>
    <xdr:ext cx="405111" cy="259045"/>
    <xdr:sp macro="" textlink="">
      <xdr:nvSpPr>
        <xdr:cNvPr id="225" name="n_1mainValue【公営住宅】&#10;有形固定資産減価償却率"/>
        <xdr:cNvSpPr txBox="1"/>
      </xdr:nvSpPr>
      <xdr:spPr>
        <a:xfrm>
          <a:off x="3582043" y="1470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7" name="直線コネクタ 246"/>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8"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9" name="直線コネクタ 248"/>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50"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51" name="直線コネクタ 250"/>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2"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3" name="フローチャート : 判断 252"/>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4" name="フローチャート : 判断 253"/>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108001</xdr:rowOff>
    </xdr:from>
    <xdr:to>
      <xdr:col>14</xdr:col>
      <xdr:colOff>79375</xdr:colOff>
      <xdr:row>86</xdr:row>
      <xdr:rowOff>38151</xdr:rowOff>
    </xdr:to>
    <xdr:sp macro="" textlink="">
      <xdr:nvSpPr>
        <xdr:cNvPr id="260" name="円/楕円 259"/>
        <xdr:cNvSpPr/>
      </xdr:nvSpPr>
      <xdr:spPr>
        <a:xfrm>
          <a:off x="9588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38219</xdr:rowOff>
    </xdr:from>
    <xdr:ext cx="469744" cy="259045"/>
    <xdr:sp macro="" textlink="">
      <xdr:nvSpPr>
        <xdr:cNvPr id="261"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29278</xdr:rowOff>
    </xdr:from>
    <xdr:ext cx="469744" cy="259045"/>
    <xdr:sp macro="" textlink="">
      <xdr:nvSpPr>
        <xdr:cNvPr id="262" name="n_1mainValue【公営住宅】&#10;一人当たり面積"/>
        <xdr:cNvSpPr txBox="1"/>
      </xdr:nvSpPr>
      <xdr:spPr>
        <a:xfrm>
          <a:off x="93917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3" name="テキスト ボックス 27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4" name="直線コネクタ 27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5" name="テキスト ボックス 27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6" name="直線コネクタ 27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7" name="テキスト ボックス 27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8" name="直線コネクタ 27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9" name="テキスト ボックス 27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0" name="直線コネクタ 27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1" name="テキスト ボックス 28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2" name="直線コネクタ 28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3" name="テキスト ボックス 28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5" name="テキスト ボックス 28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106</xdr:row>
      <xdr:rowOff>118111</xdr:rowOff>
    </xdr:from>
    <xdr:to>
      <xdr:col>6</xdr:col>
      <xdr:colOff>510540</xdr:colOff>
      <xdr:row>109</xdr:row>
      <xdr:rowOff>11430</xdr:rowOff>
    </xdr:to>
    <xdr:cxnSp macro="">
      <xdr:nvCxnSpPr>
        <xdr:cNvPr id="287" name="直線コネクタ 286"/>
        <xdr:cNvCxnSpPr/>
      </xdr:nvCxnSpPr>
      <xdr:spPr>
        <a:xfrm flipV="1">
          <a:off x="4634865" y="18291811"/>
          <a:ext cx="0" cy="40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15257</xdr:rowOff>
    </xdr:from>
    <xdr:ext cx="405111" cy="259045"/>
    <xdr:sp macro="" textlink="">
      <xdr:nvSpPr>
        <xdr:cNvPr id="288" name="【港湾・漁港】&#10;有形固定資産減価償却率最小値テキスト"/>
        <xdr:cNvSpPr txBox="1"/>
      </xdr:nvSpPr>
      <xdr:spPr>
        <a:xfrm>
          <a:off x="4724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6</xdr:col>
      <xdr:colOff>422275</xdr:colOff>
      <xdr:row>109</xdr:row>
      <xdr:rowOff>11430</xdr:rowOff>
    </xdr:from>
    <xdr:to>
      <xdr:col>6</xdr:col>
      <xdr:colOff>600075</xdr:colOff>
      <xdr:row>109</xdr:row>
      <xdr:rowOff>11430</xdr:rowOff>
    </xdr:to>
    <xdr:cxnSp macro="">
      <xdr:nvCxnSpPr>
        <xdr:cNvPr id="289" name="直線コネクタ 288"/>
        <xdr:cNvCxnSpPr/>
      </xdr:nvCxnSpPr>
      <xdr:spPr>
        <a:xfrm>
          <a:off x="4546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64788</xdr:rowOff>
    </xdr:from>
    <xdr:ext cx="405111" cy="259045"/>
    <xdr:sp macro="" textlink="">
      <xdr:nvSpPr>
        <xdr:cNvPr id="290" name="【港湾・漁港】&#10;有形固定資産減価償却率最大値テキスト"/>
        <xdr:cNvSpPr txBox="1"/>
      </xdr:nvSpPr>
      <xdr:spPr>
        <a:xfrm>
          <a:off x="4724400"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106</xdr:row>
      <xdr:rowOff>118111</xdr:rowOff>
    </xdr:from>
    <xdr:to>
      <xdr:col>6</xdr:col>
      <xdr:colOff>600075</xdr:colOff>
      <xdr:row>106</xdr:row>
      <xdr:rowOff>118111</xdr:rowOff>
    </xdr:to>
    <xdr:cxnSp macro="">
      <xdr:nvCxnSpPr>
        <xdr:cNvPr id="291" name="直線コネクタ 290"/>
        <xdr:cNvCxnSpPr/>
      </xdr:nvCxnSpPr>
      <xdr:spPr>
        <a:xfrm>
          <a:off x="4546600" y="1829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xdr:rowOff>
    </xdr:from>
    <xdr:ext cx="405111" cy="259045"/>
    <xdr:sp macro="" textlink="">
      <xdr:nvSpPr>
        <xdr:cNvPr id="292" name="【港湾・漁港】&#10;有形固定資産減価償却率平均値テキスト"/>
        <xdr:cNvSpPr txBox="1"/>
      </xdr:nvSpPr>
      <xdr:spPr>
        <a:xfrm>
          <a:off x="4724400" y="18345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21589</xdr:rowOff>
    </xdr:from>
    <xdr:to>
      <xdr:col>6</xdr:col>
      <xdr:colOff>561975</xdr:colOff>
      <xdr:row>107</xdr:row>
      <xdr:rowOff>123189</xdr:rowOff>
    </xdr:to>
    <xdr:sp macro="" textlink="">
      <xdr:nvSpPr>
        <xdr:cNvPr id="293" name="フローチャート : 判断 292"/>
        <xdr:cNvSpPr/>
      </xdr:nvSpPr>
      <xdr:spPr>
        <a:xfrm>
          <a:off x="45847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139700</xdr:rowOff>
    </xdr:from>
    <xdr:to>
      <xdr:col>5</xdr:col>
      <xdr:colOff>409575</xdr:colOff>
      <xdr:row>104</xdr:row>
      <xdr:rowOff>69850</xdr:rowOff>
    </xdr:to>
    <xdr:sp macro="" textlink="">
      <xdr:nvSpPr>
        <xdr:cNvPr id="294" name="フローチャート : 判断 293"/>
        <xdr:cNvSpPr/>
      </xdr:nvSpPr>
      <xdr:spPr>
        <a:xfrm>
          <a:off x="3746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2539</xdr:rowOff>
    </xdr:from>
    <xdr:to>
      <xdr:col>5</xdr:col>
      <xdr:colOff>409575</xdr:colOff>
      <xdr:row>101</xdr:row>
      <xdr:rowOff>104139</xdr:rowOff>
    </xdr:to>
    <xdr:sp macro="" textlink="">
      <xdr:nvSpPr>
        <xdr:cNvPr id="300" name="円/楕円 299"/>
        <xdr:cNvSpPr/>
      </xdr:nvSpPr>
      <xdr:spPr>
        <a:xfrm>
          <a:off x="3746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60977</xdr:rowOff>
    </xdr:from>
    <xdr:ext cx="405111" cy="259045"/>
    <xdr:sp macro="" textlink="">
      <xdr:nvSpPr>
        <xdr:cNvPr id="301" name="n_1aveValue【港湾・漁港】&#10;有形固定資産減価償却率"/>
        <xdr:cNvSpPr txBox="1"/>
      </xdr:nvSpPr>
      <xdr:spPr>
        <a:xfrm>
          <a:off x="3582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120666</xdr:rowOff>
    </xdr:from>
    <xdr:ext cx="405111" cy="259045"/>
    <xdr:sp macro="" textlink="">
      <xdr:nvSpPr>
        <xdr:cNvPr id="302" name="n_1mainValue【港湾・漁港】&#10;有形固定資産減価償却率"/>
        <xdr:cNvSpPr txBox="1"/>
      </xdr:nvSpPr>
      <xdr:spPr>
        <a:xfrm>
          <a:off x="3582043"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13" name="直線コネクタ 31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106</xdr:row>
      <xdr:rowOff>162577</xdr:rowOff>
    </xdr:from>
    <xdr:ext cx="248786" cy="259045"/>
    <xdr:sp macro="" textlink="">
      <xdr:nvSpPr>
        <xdr:cNvPr id="314" name="テキスト ボックス 31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6" name="テキスト ボックス 315"/>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7" name="直線コネクタ 31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48277</xdr:rowOff>
    </xdr:from>
    <xdr:ext cx="595419" cy="259045"/>
    <xdr:sp macro="" textlink="">
      <xdr:nvSpPr>
        <xdr:cNvPr id="318" name="テキスト ボックス 317"/>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45030</xdr:rowOff>
    </xdr:from>
    <xdr:to>
      <xdr:col>15</xdr:col>
      <xdr:colOff>180340</xdr:colOff>
      <xdr:row>105</xdr:row>
      <xdr:rowOff>157885</xdr:rowOff>
    </xdr:to>
    <xdr:cxnSp macro="">
      <xdr:nvCxnSpPr>
        <xdr:cNvPr id="322" name="直線コネクタ 321"/>
        <xdr:cNvCxnSpPr/>
      </xdr:nvCxnSpPr>
      <xdr:spPr>
        <a:xfrm flipV="1">
          <a:off x="10476865" y="17190030"/>
          <a:ext cx="0" cy="9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161712</xdr:rowOff>
    </xdr:from>
    <xdr:ext cx="534377" cy="259045"/>
    <xdr:sp macro="" textlink="">
      <xdr:nvSpPr>
        <xdr:cNvPr id="323" name="【港湾・漁港】&#10;一人当たり有形固定資産（償却資産）額最小値テキスト"/>
        <xdr:cNvSpPr txBox="1"/>
      </xdr:nvSpPr>
      <xdr:spPr>
        <a:xfrm>
          <a:off x="10566400" y="181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55,707</a:t>
          </a:r>
          <a:endParaRPr kumimoji="1" lang="ja-JP" altLang="en-US" sz="1000" b="1">
            <a:latin typeface="ＭＳ Ｐゴシック"/>
          </a:endParaRPr>
        </a:p>
      </xdr:txBody>
    </xdr:sp>
    <xdr:clientData/>
  </xdr:oneCellAnchor>
  <xdr:twoCellAnchor>
    <xdr:from>
      <xdr:col>15</xdr:col>
      <xdr:colOff>92075</xdr:colOff>
      <xdr:row>105</xdr:row>
      <xdr:rowOff>157885</xdr:rowOff>
    </xdr:from>
    <xdr:to>
      <xdr:col>15</xdr:col>
      <xdr:colOff>269875</xdr:colOff>
      <xdr:row>105</xdr:row>
      <xdr:rowOff>157885</xdr:rowOff>
    </xdr:to>
    <xdr:cxnSp macro="">
      <xdr:nvCxnSpPr>
        <xdr:cNvPr id="324" name="直線コネクタ 323"/>
        <xdr:cNvCxnSpPr/>
      </xdr:nvCxnSpPr>
      <xdr:spPr>
        <a:xfrm>
          <a:off x="10388600" y="1816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163157</xdr:rowOff>
    </xdr:from>
    <xdr:ext cx="599010" cy="259045"/>
    <xdr:sp macro="" textlink="">
      <xdr:nvSpPr>
        <xdr:cNvPr id="325" name="【港湾・漁港】&#10;一人当たり有形固定資産（償却資産）額最大値テキスト"/>
        <xdr:cNvSpPr txBox="1"/>
      </xdr:nvSpPr>
      <xdr:spPr>
        <a:xfrm>
          <a:off x="10566400" y="169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225,454</a:t>
          </a:r>
          <a:endParaRPr kumimoji="1" lang="ja-JP" altLang="en-US" sz="1000" b="1">
            <a:latin typeface="ＭＳ Ｐゴシック"/>
          </a:endParaRPr>
        </a:p>
      </xdr:txBody>
    </xdr:sp>
    <xdr:clientData/>
  </xdr:oneCellAnchor>
  <xdr:twoCellAnchor>
    <xdr:from>
      <xdr:col>15</xdr:col>
      <xdr:colOff>92075</xdr:colOff>
      <xdr:row>100</xdr:row>
      <xdr:rowOff>45030</xdr:rowOff>
    </xdr:from>
    <xdr:to>
      <xdr:col>15</xdr:col>
      <xdr:colOff>269875</xdr:colOff>
      <xdr:row>100</xdr:row>
      <xdr:rowOff>45030</xdr:rowOff>
    </xdr:to>
    <xdr:cxnSp macro="">
      <xdr:nvCxnSpPr>
        <xdr:cNvPr id="326" name="直線コネクタ 325"/>
        <xdr:cNvCxnSpPr/>
      </xdr:nvCxnSpPr>
      <xdr:spPr>
        <a:xfrm>
          <a:off x="10388600" y="171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135346</xdr:rowOff>
    </xdr:from>
    <xdr:ext cx="599010" cy="259045"/>
    <xdr:sp macro="" textlink="">
      <xdr:nvSpPr>
        <xdr:cNvPr id="327" name="【港湾・漁港】&#10;一人当たり有形固定資産（償却資産）額平均値テキスト"/>
        <xdr:cNvSpPr txBox="1"/>
      </xdr:nvSpPr>
      <xdr:spPr>
        <a:xfrm>
          <a:off x="10566400" y="17623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136,987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156919</xdr:rowOff>
    </xdr:from>
    <xdr:to>
      <xdr:col>15</xdr:col>
      <xdr:colOff>231775</xdr:colOff>
      <xdr:row>103</xdr:row>
      <xdr:rowOff>87069</xdr:rowOff>
    </xdr:to>
    <xdr:sp macro="" textlink="">
      <xdr:nvSpPr>
        <xdr:cNvPr id="328" name="フローチャート : 判断 327"/>
        <xdr:cNvSpPr/>
      </xdr:nvSpPr>
      <xdr:spPr>
        <a:xfrm>
          <a:off x="10426700" y="1764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133579</xdr:rowOff>
    </xdr:from>
    <xdr:to>
      <xdr:col>14</xdr:col>
      <xdr:colOff>79375</xdr:colOff>
      <xdr:row>103</xdr:row>
      <xdr:rowOff>63729</xdr:rowOff>
    </xdr:to>
    <xdr:sp macro="" textlink="">
      <xdr:nvSpPr>
        <xdr:cNvPr id="329" name="フローチャート : 判断 328"/>
        <xdr:cNvSpPr/>
      </xdr:nvSpPr>
      <xdr:spPr>
        <a:xfrm>
          <a:off x="9588500" y="1762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46917</xdr:rowOff>
    </xdr:from>
    <xdr:to>
      <xdr:col>14</xdr:col>
      <xdr:colOff>79375</xdr:colOff>
      <xdr:row>107</xdr:row>
      <xdr:rowOff>148517</xdr:rowOff>
    </xdr:to>
    <xdr:sp macro="" textlink="">
      <xdr:nvSpPr>
        <xdr:cNvPr id="335" name="円/楕円 334"/>
        <xdr:cNvSpPr/>
      </xdr:nvSpPr>
      <xdr:spPr>
        <a:xfrm>
          <a:off x="9588500" y="183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101</xdr:row>
      <xdr:rowOff>80256</xdr:rowOff>
    </xdr:from>
    <xdr:ext cx="599010" cy="259045"/>
    <xdr:sp macro="" textlink="">
      <xdr:nvSpPr>
        <xdr:cNvPr id="336" name="n_1aveValue【港湾・漁港】&#10;一人当たり有形固定資産（償却資産）額"/>
        <xdr:cNvSpPr txBox="1"/>
      </xdr:nvSpPr>
      <xdr:spPr>
        <a:xfrm>
          <a:off x="9327094" y="1739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141,071</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139644</xdr:rowOff>
    </xdr:from>
    <xdr:ext cx="469744" cy="259045"/>
    <xdr:sp macro="" textlink="">
      <xdr:nvSpPr>
        <xdr:cNvPr id="337" name="n_1mainValue【港湾・漁港】&#10;一人当たり有形固定資産（償却資産）額"/>
        <xdr:cNvSpPr txBox="1"/>
      </xdr:nvSpPr>
      <xdr:spPr>
        <a:xfrm>
          <a:off x="9391727" y="1848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62" name="直線コネクタ 361"/>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63"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64" name="直線コネクタ 363"/>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65"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66" name="直線コネクタ 36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67"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68" name="フローチャート : 判断 367"/>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69" name="フローチャート : 判断 368"/>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160655</xdr:rowOff>
    </xdr:from>
    <xdr:to>
      <xdr:col>22</xdr:col>
      <xdr:colOff>415925</xdr:colOff>
      <xdr:row>34</xdr:row>
      <xdr:rowOff>90805</xdr:rowOff>
    </xdr:to>
    <xdr:sp macro="" textlink="">
      <xdr:nvSpPr>
        <xdr:cNvPr id="375" name="円/楕円 374"/>
        <xdr:cNvSpPr/>
      </xdr:nvSpPr>
      <xdr:spPr>
        <a:xfrm>
          <a:off x="15430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76"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107332</xdr:rowOff>
    </xdr:from>
    <xdr:ext cx="405111" cy="259045"/>
    <xdr:sp macro="" textlink="">
      <xdr:nvSpPr>
        <xdr:cNvPr id="377" name="n_1mainValue【認定こども園・幼稚園・保育所】&#10;有形固定資産減価償却率"/>
        <xdr:cNvSpPr txBox="1"/>
      </xdr:nvSpPr>
      <xdr:spPr>
        <a:xfrm>
          <a:off x="15266043"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99" name="直線コネクタ 39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40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401" name="直線コネクタ 40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40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403" name="直線コネクタ 40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404"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405" name="フローチャート : 判断 40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406" name="フローチャート : 判断 40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148844</xdr:rowOff>
    </xdr:from>
    <xdr:to>
      <xdr:col>31</xdr:col>
      <xdr:colOff>85725</xdr:colOff>
      <xdr:row>41</xdr:row>
      <xdr:rowOff>78994</xdr:rowOff>
    </xdr:to>
    <xdr:sp macro="" textlink="">
      <xdr:nvSpPr>
        <xdr:cNvPr id="412" name="円/楕円 411"/>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42943</xdr:rowOff>
    </xdr:from>
    <xdr:ext cx="469744" cy="259045"/>
    <xdr:sp macro="" textlink="">
      <xdr:nvSpPr>
        <xdr:cNvPr id="413"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70121</xdr:rowOff>
    </xdr:from>
    <xdr:ext cx="469744" cy="259045"/>
    <xdr:sp macro="" textlink="">
      <xdr:nvSpPr>
        <xdr:cNvPr id="414" name="n_1mainValue【認定こども園・幼稚園・保育所】&#10;一人当たり面積"/>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5" name="テキスト ボックス 4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7" name="テキスト ボックス 4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39" name="直線コネクタ 438"/>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40"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41" name="直線コネクタ 440"/>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42"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43" name="直線コネクタ 442"/>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44"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45" name="フローチャート : 判断 444"/>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46" name="フローチャート : 判断 445"/>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151130</xdr:rowOff>
    </xdr:from>
    <xdr:to>
      <xdr:col>22</xdr:col>
      <xdr:colOff>415925</xdr:colOff>
      <xdr:row>62</xdr:row>
      <xdr:rowOff>81280</xdr:rowOff>
    </xdr:to>
    <xdr:sp macro="" textlink="">
      <xdr:nvSpPr>
        <xdr:cNvPr id="452" name="円/楕円 451"/>
        <xdr:cNvSpPr/>
      </xdr:nvSpPr>
      <xdr:spPr>
        <a:xfrm>
          <a:off x="1543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139717</xdr:rowOff>
    </xdr:from>
    <xdr:ext cx="405111" cy="259045"/>
    <xdr:sp macro="" textlink="">
      <xdr:nvSpPr>
        <xdr:cNvPr id="453"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72407</xdr:rowOff>
    </xdr:from>
    <xdr:ext cx="405111" cy="259045"/>
    <xdr:sp macro="" textlink="">
      <xdr:nvSpPr>
        <xdr:cNvPr id="454" name="n_1mainValue【学校施設】&#10;有形固定資産減価償却率"/>
        <xdr:cNvSpPr txBox="1"/>
      </xdr:nvSpPr>
      <xdr:spPr>
        <a:xfrm>
          <a:off x="15266043"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5" name="テキスト ボックス 4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66" name="直線コネクタ 4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7" name="テキスト ボックス 4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8" name="直線コネクタ 4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9" name="テキスト ボックス 4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0" name="直線コネクタ 4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1" name="テキスト ボックス 4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2" name="直線コネクタ 4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3" name="テキスト ボックス 4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77" name="直線コネクタ 476"/>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78"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79" name="直線コネクタ 478"/>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80"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81" name="直線コネクタ 480"/>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82"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83" name="フローチャート : 判断 482"/>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84" name="フローチャート : 判断 483"/>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126136</xdr:rowOff>
    </xdr:from>
    <xdr:to>
      <xdr:col>31</xdr:col>
      <xdr:colOff>85725</xdr:colOff>
      <xdr:row>64</xdr:row>
      <xdr:rowOff>56286</xdr:rowOff>
    </xdr:to>
    <xdr:sp macro="" textlink="">
      <xdr:nvSpPr>
        <xdr:cNvPr id="490" name="円/楕円 489"/>
        <xdr:cNvSpPr/>
      </xdr:nvSpPr>
      <xdr:spPr>
        <a:xfrm>
          <a:off x="21272500" y="109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91"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47413</xdr:rowOff>
    </xdr:from>
    <xdr:ext cx="469744" cy="259045"/>
    <xdr:sp macro="" textlink="">
      <xdr:nvSpPr>
        <xdr:cNvPr id="492" name="n_1mainValue【学校施設】&#10;一人当たり面積"/>
        <xdr:cNvSpPr txBox="1"/>
      </xdr:nvSpPr>
      <xdr:spPr>
        <a:xfrm>
          <a:off x="21075727" y="110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6" name="正方形/長方形 51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17" name="正方形/長方形 5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18" name="正方形/長方形 5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9" name="正方形/長方形 5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0" name="正方形/長方形 5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1" name="正方形/長方形 5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2" name="正方形/長方形 5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3" name="正方形/長方形 5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4" name="正方形/長方形 52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25" name="正方形/長方形 5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6" name="正方形/長方形 5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7" name="テキスト ボックス 5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類似団体と比較して特に有形固定資産減価償却率が高くなっている施設は、道路、認定こども園・幼稚園・保育所、漁港であり、特に低くなっている施設は、公営住宅、学校施設である。</a:t>
          </a:r>
          <a:endParaRPr lang="ja-JP" altLang="ja-JP" sz="1400">
            <a:effectLst/>
          </a:endParaRPr>
        </a:p>
        <a:p>
          <a:r>
            <a:rPr lang="ja-JP" altLang="ja-JP" sz="1100" b="0" i="0" baseline="0">
              <a:solidFill>
                <a:schemeClr val="dk1"/>
              </a:solidFill>
              <a:effectLst/>
              <a:latin typeface="+mn-lt"/>
              <a:ea typeface="+mn-ea"/>
              <a:cs typeface="+mn-cs"/>
            </a:rPr>
            <a:t>有形固定資産減価償却率が１番高い項目が道路であり、</a:t>
          </a:r>
          <a:r>
            <a:rPr lang="en-US" altLang="ja-JP" sz="1100" b="0" i="0" baseline="0">
              <a:solidFill>
                <a:schemeClr val="dk1"/>
              </a:solidFill>
              <a:effectLst/>
              <a:latin typeface="+mn-lt"/>
              <a:ea typeface="+mn-ea"/>
              <a:cs typeface="+mn-cs"/>
            </a:rPr>
            <a:t>99.1</a:t>
          </a:r>
          <a:r>
            <a:rPr lang="ja-JP" altLang="ja-JP" sz="1100" b="0" i="0" baseline="0">
              <a:solidFill>
                <a:schemeClr val="dk1"/>
              </a:solidFill>
              <a:effectLst/>
              <a:latin typeface="+mn-lt"/>
              <a:ea typeface="+mn-ea"/>
              <a:cs typeface="+mn-cs"/>
            </a:rPr>
            <a:t>％となっている。平成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年度に個別施設計画を策定したところであり、同計画に基づいて老朽化対策に取り組んでいくこととしている。公営住宅については、平成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老朽化した４箇所を１箇所に集約化し新しい施設を建設したため、有形固定資産減価償却率が低くなっている。また、一人当たり面積についても減少しており、今後の維持管理費用の減少も見込んで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60,154
59,690
17.28
19,979,181
19,509,682
456,365
11,843,974
19,204,504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97807</xdr:rowOff>
    </xdr:from>
    <xdr:ext cx="405111" cy="259045"/>
    <xdr:sp macro="" textlink="">
      <xdr:nvSpPr>
        <xdr:cNvPr id="64"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40640</xdr:rowOff>
    </xdr:from>
    <xdr:to>
      <xdr:col>5</xdr:col>
      <xdr:colOff>409575</xdr:colOff>
      <xdr:row>39</xdr:row>
      <xdr:rowOff>142240</xdr:rowOff>
    </xdr:to>
    <xdr:sp macro="" textlink="">
      <xdr:nvSpPr>
        <xdr:cNvPr id="70" name="円/楕円 69"/>
        <xdr:cNvSpPr/>
      </xdr:nvSpPr>
      <xdr:spPr>
        <a:xfrm>
          <a:off x="3746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133367</xdr:rowOff>
    </xdr:from>
    <xdr:ext cx="405111" cy="259045"/>
    <xdr:sp macro="" textlink="">
      <xdr:nvSpPr>
        <xdr:cNvPr id="71" name="n_1mainValue【図書館】&#10;有形固定資産減価償却率"/>
        <xdr:cNvSpPr txBox="1"/>
      </xdr:nvSpPr>
      <xdr:spPr>
        <a:xfrm>
          <a:off x="3582043"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3"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101600</xdr:rowOff>
    </xdr:from>
    <xdr:to>
      <xdr:col>14</xdr:col>
      <xdr:colOff>79375</xdr:colOff>
      <xdr:row>37</xdr:row>
      <xdr:rowOff>31750</xdr:rowOff>
    </xdr:to>
    <xdr:sp macro="" textlink="">
      <xdr:nvSpPr>
        <xdr:cNvPr id="109" name="円/楕円 108"/>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48277</xdr:rowOff>
    </xdr:from>
    <xdr:ext cx="469744" cy="259045"/>
    <xdr:sp macro="" textlink="">
      <xdr:nvSpPr>
        <xdr:cNvPr id="110" name="n_1main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97807</xdr:rowOff>
    </xdr:from>
    <xdr:ext cx="405111" cy="259045"/>
    <xdr:sp macro="" textlink="">
      <xdr:nvSpPr>
        <xdr:cNvPr id="142"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86360</xdr:rowOff>
    </xdr:from>
    <xdr:to>
      <xdr:col>5</xdr:col>
      <xdr:colOff>409575</xdr:colOff>
      <xdr:row>60</xdr:row>
      <xdr:rowOff>16510</xdr:rowOff>
    </xdr:to>
    <xdr:sp macro="" textlink="">
      <xdr:nvSpPr>
        <xdr:cNvPr id="148" name="円/楕円 147"/>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7637</xdr:rowOff>
    </xdr:from>
    <xdr:ext cx="405111" cy="259045"/>
    <xdr:sp macro="" textlink="">
      <xdr:nvSpPr>
        <xdr:cNvPr id="149" name="n_1mainValue【体育館・プール】&#10;有形固定資産減価償却率"/>
        <xdr:cNvSpPr txBox="1"/>
      </xdr:nvSpPr>
      <xdr:spPr>
        <a:xfrm>
          <a:off x="3582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110507</xdr:rowOff>
    </xdr:from>
    <xdr:ext cx="469744" cy="259045"/>
    <xdr:sp macro="" textlink="">
      <xdr:nvSpPr>
        <xdr:cNvPr id="181"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17780</xdr:rowOff>
    </xdr:from>
    <xdr:to>
      <xdr:col>14</xdr:col>
      <xdr:colOff>79375</xdr:colOff>
      <xdr:row>61</xdr:row>
      <xdr:rowOff>119380</xdr:rowOff>
    </xdr:to>
    <xdr:sp macro="" textlink="">
      <xdr:nvSpPr>
        <xdr:cNvPr id="187" name="円/楕円 186"/>
        <xdr:cNvSpPr/>
      </xdr:nvSpPr>
      <xdr:spPr>
        <a:xfrm>
          <a:off x="958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8" name="n_1main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1"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166370</xdr:rowOff>
    </xdr:from>
    <xdr:to>
      <xdr:col>5</xdr:col>
      <xdr:colOff>409575</xdr:colOff>
      <xdr:row>83</xdr:row>
      <xdr:rowOff>96520</xdr:rowOff>
    </xdr:to>
    <xdr:sp macro="" textlink="">
      <xdr:nvSpPr>
        <xdr:cNvPr id="227" name="円/楕円 226"/>
        <xdr:cNvSpPr/>
      </xdr:nvSpPr>
      <xdr:spPr>
        <a:xfrm>
          <a:off x="3746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113047</xdr:rowOff>
    </xdr:from>
    <xdr:ext cx="405111" cy="259045"/>
    <xdr:sp macro="" textlink="">
      <xdr:nvSpPr>
        <xdr:cNvPr id="228" name="n_1mainValue【福祉施設】&#10;有形固定資産減価償却率"/>
        <xdr:cNvSpPr txBox="1"/>
      </xdr:nvSpPr>
      <xdr:spPr>
        <a:xfrm>
          <a:off x="3582043"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126746</xdr:rowOff>
    </xdr:from>
    <xdr:to>
      <xdr:col>14</xdr:col>
      <xdr:colOff>79375</xdr:colOff>
      <xdr:row>86</xdr:row>
      <xdr:rowOff>56896</xdr:rowOff>
    </xdr:to>
    <xdr:sp macro="" textlink="">
      <xdr:nvSpPr>
        <xdr:cNvPr id="264" name="円/楕円 263"/>
        <xdr:cNvSpPr/>
      </xdr:nvSpPr>
      <xdr:spPr>
        <a:xfrm>
          <a:off x="9588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48023</xdr:rowOff>
    </xdr:from>
    <xdr:ext cx="469744" cy="259045"/>
    <xdr:sp macro="" textlink="">
      <xdr:nvSpPr>
        <xdr:cNvPr id="265" name="n_1mainValue【福祉施設】&#10;一人当たり面積"/>
        <xdr:cNvSpPr txBox="1"/>
      </xdr:nvSpPr>
      <xdr:spPr>
        <a:xfrm>
          <a:off x="9391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7" name="直線コネクタ 27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8" name="テキスト ボックス 27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9" name="直線コネクタ 27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0" name="テキスト ボックス 27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1" name="直線コネクタ 28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2" name="テキスト ボックス 28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3" name="直線コネクタ 28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4" name="テキスト ボックス 28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5" name="直線コネクタ 28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6" name="テキスト ボックス 28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7" name="直線コネクタ 28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8" name="テキスト ボックス 28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123552</xdr:rowOff>
    </xdr:from>
    <xdr:to>
      <xdr:col>6</xdr:col>
      <xdr:colOff>510540</xdr:colOff>
      <xdr:row>106</xdr:row>
      <xdr:rowOff>27214</xdr:rowOff>
    </xdr:to>
    <xdr:cxnSp macro="">
      <xdr:nvCxnSpPr>
        <xdr:cNvPr id="292" name="直線コネクタ 291"/>
        <xdr:cNvCxnSpPr/>
      </xdr:nvCxnSpPr>
      <xdr:spPr>
        <a:xfrm flipV="1">
          <a:off x="4634865" y="17097102"/>
          <a:ext cx="0" cy="1103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31041</xdr:rowOff>
    </xdr:from>
    <xdr:ext cx="405111" cy="259045"/>
    <xdr:sp macro="" textlink="">
      <xdr:nvSpPr>
        <xdr:cNvPr id="293" name="【市民会館】&#10;有形固定資産減価償却率最小値テキスト"/>
        <xdr:cNvSpPr txBox="1"/>
      </xdr:nvSpPr>
      <xdr:spPr>
        <a:xfrm>
          <a:off x="4724400" y="182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106</xdr:row>
      <xdr:rowOff>27214</xdr:rowOff>
    </xdr:from>
    <xdr:to>
      <xdr:col>6</xdr:col>
      <xdr:colOff>600075</xdr:colOff>
      <xdr:row>106</xdr:row>
      <xdr:rowOff>27214</xdr:rowOff>
    </xdr:to>
    <xdr:cxnSp macro="">
      <xdr:nvCxnSpPr>
        <xdr:cNvPr id="294" name="直線コネクタ 293"/>
        <xdr:cNvCxnSpPr/>
      </xdr:nvCxnSpPr>
      <xdr:spPr>
        <a:xfrm>
          <a:off x="4546600" y="1820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70229</xdr:rowOff>
    </xdr:from>
    <xdr:ext cx="405111" cy="259045"/>
    <xdr:sp macro="" textlink="">
      <xdr:nvSpPr>
        <xdr:cNvPr id="295" name="【市民会館】&#10;有形固定資産減価償却率最大値テキスト"/>
        <xdr:cNvSpPr txBox="1"/>
      </xdr:nvSpPr>
      <xdr:spPr>
        <a:xfrm>
          <a:off x="4724400" y="1687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99</xdr:row>
      <xdr:rowOff>123552</xdr:rowOff>
    </xdr:from>
    <xdr:to>
      <xdr:col>6</xdr:col>
      <xdr:colOff>600075</xdr:colOff>
      <xdr:row>99</xdr:row>
      <xdr:rowOff>123552</xdr:rowOff>
    </xdr:to>
    <xdr:cxnSp macro="">
      <xdr:nvCxnSpPr>
        <xdr:cNvPr id="296" name="直線コネクタ 295"/>
        <xdr:cNvCxnSpPr/>
      </xdr:nvCxnSpPr>
      <xdr:spPr>
        <a:xfrm>
          <a:off x="4546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160582</xdr:rowOff>
    </xdr:from>
    <xdr:ext cx="405111" cy="259045"/>
    <xdr:sp macro="" textlink="">
      <xdr:nvSpPr>
        <xdr:cNvPr id="297" name="【市民会館】&#10;有形固定資産減価償却率平均値テキスト"/>
        <xdr:cNvSpPr txBox="1"/>
      </xdr:nvSpPr>
      <xdr:spPr>
        <a:xfrm>
          <a:off x="4724400" y="1764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10705</xdr:rowOff>
    </xdr:from>
    <xdr:to>
      <xdr:col>6</xdr:col>
      <xdr:colOff>561975</xdr:colOff>
      <xdr:row>103</xdr:row>
      <xdr:rowOff>112305</xdr:rowOff>
    </xdr:to>
    <xdr:sp macro="" textlink="">
      <xdr:nvSpPr>
        <xdr:cNvPr id="298" name="フローチャート : 判断 297"/>
        <xdr:cNvSpPr/>
      </xdr:nvSpPr>
      <xdr:spPr>
        <a:xfrm>
          <a:off x="45847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907</xdr:rowOff>
    </xdr:from>
    <xdr:to>
      <xdr:col>5</xdr:col>
      <xdr:colOff>409575</xdr:colOff>
      <xdr:row>105</xdr:row>
      <xdr:rowOff>102507</xdr:rowOff>
    </xdr:to>
    <xdr:sp macro="" textlink="">
      <xdr:nvSpPr>
        <xdr:cNvPr id="299" name="フローチャート : 判断 298"/>
        <xdr:cNvSpPr/>
      </xdr:nvSpPr>
      <xdr:spPr>
        <a:xfrm>
          <a:off x="3746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119034</xdr:rowOff>
    </xdr:from>
    <xdr:ext cx="405111" cy="259045"/>
    <xdr:sp macro="" textlink="">
      <xdr:nvSpPr>
        <xdr:cNvPr id="300" name="n_1aveValue【市民会館】&#10;有形固定資産減価償却率"/>
        <xdr:cNvSpPr txBox="1"/>
      </xdr:nvSpPr>
      <xdr:spPr>
        <a:xfrm>
          <a:off x="3582043"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129902</xdr:rowOff>
    </xdr:from>
    <xdr:to>
      <xdr:col>5</xdr:col>
      <xdr:colOff>409575</xdr:colOff>
      <xdr:row>109</xdr:row>
      <xdr:rowOff>60052</xdr:rowOff>
    </xdr:to>
    <xdr:sp macro="" textlink="">
      <xdr:nvSpPr>
        <xdr:cNvPr id="306" name="円/楕円 305"/>
        <xdr:cNvSpPr/>
      </xdr:nvSpPr>
      <xdr:spPr>
        <a:xfrm>
          <a:off x="3746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51179</xdr:rowOff>
    </xdr:from>
    <xdr:ext cx="405111" cy="259045"/>
    <xdr:sp macro="" textlink="">
      <xdr:nvSpPr>
        <xdr:cNvPr id="307" name="n_1mainValue【市民会館】&#10;有形固定資産減価償却率"/>
        <xdr:cNvSpPr txBox="1"/>
      </xdr:nvSpPr>
      <xdr:spPr>
        <a:xfrm>
          <a:off x="3582043" y="1873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8" name="直線コネクタ 3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9" name="テキスト ボックス 31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0" name="直線コネクタ 3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1" name="テキスト ボックス 32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2" name="直線コネクタ 3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3" name="テキスト ボックス 32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4" name="直線コネクタ 3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5" name="テキスト ボックス 32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6" name="直線コネクタ 3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7" name="テキスト ボックス 32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31" name="直線コネクタ 330"/>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2"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3" name="直線コネクタ 332"/>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4"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5" name="直線コネクタ 334"/>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6"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7" name="フローチャート : 判断 336"/>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8" name="フローチャート : 判断 337"/>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39"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151130</xdr:rowOff>
    </xdr:from>
    <xdr:to>
      <xdr:col>14</xdr:col>
      <xdr:colOff>79375</xdr:colOff>
      <xdr:row>107</xdr:row>
      <xdr:rowOff>81280</xdr:rowOff>
    </xdr:to>
    <xdr:sp macro="" textlink="">
      <xdr:nvSpPr>
        <xdr:cNvPr id="345" name="円/楕円 344"/>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72407</xdr:rowOff>
    </xdr:from>
    <xdr:ext cx="469744" cy="259045"/>
    <xdr:sp macro="" textlink="">
      <xdr:nvSpPr>
        <xdr:cNvPr id="346"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65" name="テキスト ボックス 36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55626</xdr:rowOff>
    </xdr:from>
    <xdr:to>
      <xdr:col>23</xdr:col>
      <xdr:colOff>516889</xdr:colOff>
      <xdr:row>42</xdr:row>
      <xdr:rowOff>3048</xdr:rowOff>
    </xdr:to>
    <xdr:cxnSp macro="">
      <xdr:nvCxnSpPr>
        <xdr:cNvPr id="369" name="直線コネクタ 368"/>
        <xdr:cNvCxnSpPr/>
      </xdr:nvCxnSpPr>
      <xdr:spPr>
        <a:xfrm flipV="1">
          <a:off x="16318864" y="60563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6875</xdr:rowOff>
    </xdr:from>
    <xdr:ext cx="405111" cy="259045"/>
    <xdr:sp macro="" textlink="">
      <xdr:nvSpPr>
        <xdr:cNvPr id="370" name="【一般廃棄物処理施設】&#10;有形固定資産減価償却率最小値テキスト"/>
        <xdr:cNvSpPr txBox="1"/>
      </xdr:nvSpPr>
      <xdr:spPr>
        <a:xfrm>
          <a:off x="16408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42</xdr:row>
      <xdr:rowOff>3048</xdr:rowOff>
    </xdr:from>
    <xdr:to>
      <xdr:col>23</xdr:col>
      <xdr:colOff>606425</xdr:colOff>
      <xdr:row>42</xdr:row>
      <xdr:rowOff>3048</xdr:rowOff>
    </xdr:to>
    <xdr:cxnSp macro="">
      <xdr:nvCxnSpPr>
        <xdr:cNvPr id="371" name="直線コネクタ 370"/>
        <xdr:cNvCxnSpPr/>
      </xdr:nvCxnSpPr>
      <xdr:spPr>
        <a:xfrm>
          <a:off x="16230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2303</xdr:rowOff>
    </xdr:from>
    <xdr:ext cx="405111" cy="259045"/>
    <xdr:sp macro="" textlink="">
      <xdr:nvSpPr>
        <xdr:cNvPr id="372" name="【一般廃棄物処理施設】&#10;有形固定資産減価償却率最大値テキスト"/>
        <xdr:cNvSpPr txBox="1"/>
      </xdr:nvSpPr>
      <xdr:spPr>
        <a:xfrm>
          <a:off x="16408400" y="583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35</xdr:row>
      <xdr:rowOff>55626</xdr:rowOff>
    </xdr:from>
    <xdr:to>
      <xdr:col>23</xdr:col>
      <xdr:colOff>606425</xdr:colOff>
      <xdr:row>35</xdr:row>
      <xdr:rowOff>55626</xdr:rowOff>
    </xdr:to>
    <xdr:cxnSp macro="">
      <xdr:nvCxnSpPr>
        <xdr:cNvPr id="373" name="直線コネクタ 372"/>
        <xdr:cNvCxnSpPr/>
      </xdr:nvCxnSpPr>
      <xdr:spPr>
        <a:xfrm>
          <a:off x="16230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4"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5" name="フローチャート : 判断 374"/>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64262</xdr:rowOff>
    </xdr:from>
    <xdr:to>
      <xdr:col>22</xdr:col>
      <xdr:colOff>415925</xdr:colOff>
      <xdr:row>38</xdr:row>
      <xdr:rowOff>165862</xdr:rowOff>
    </xdr:to>
    <xdr:sp macro="" textlink="">
      <xdr:nvSpPr>
        <xdr:cNvPr id="376" name="フローチャート : 判断 375"/>
        <xdr:cNvSpPr/>
      </xdr:nvSpPr>
      <xdr:spPr>
        <a:xfrm>
          <a:off x="15430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10939</xdr:rowOff>
    </xdr:from>
    <xdr:ext cx="405111" cy="259045"/>
    <xdr:sp macro="" textlink="">
      <xdr:nvSpPr>
        <xdr:cNvPr id="377" name="n_1aveValue【一般廃棄物処理施設】&#10;有形固定資産減価償却率"/>
        <xdr:cNvSpPr txBox="1"/>
      </xdr:nvSpPr>
      <xdr:spPr>
        <a:xfrm>
          <a:off x="15266043"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169418</xdr:rowOff>
    </xdr:from>
    <xdr:to>
      <xdr:col>22</xdr:col>
      <xdr:colOff>415925</xdr:colOff>
      <xdr:row>40</xdr:row>
      <xdr:rowOff>99568</xdr:rowOff>
    </xdr:to>
    <xdr:sp macro="" textlink="">
      <xdr:nvSpPr>
        <xdr:cNvPr id="383" name="円/楕円 382"/>
        <xdr:cNvSpPr/>
      </xdr:nvSpPr>
      <xdr:spPr>
        <a:xfrm>
          <a:off x="15430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90695</xdr:rowOff>
    </xdr:from>
    <xdr:ext cx="405111" cy="259045"/>
    <xdr:sp macro="" textlink="">
      <xdr:nvSpPr>
        <xdr:cNvPr id="384" name="n_1mainValue【一般廃棄物処理施設】&#10;有形固定資産減価償却率"/>
        <xdr:cNvSpPr txBox="1"/>
      </xdr:nvSpPr>
      <xdr:spPr>
        <a:xfrm>
          <a:off x="15266043"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6" name="テキスト ボックス 3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8" name="テキスト ボックス 39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0" name="テキスト ボックス 39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2" name="テキスト ボックス 40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4" name="テキスト ボックス 40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8" name="直線コネクタ 407"/>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9"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10" name="直線コネクタ 409"/>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11"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2" name="直線コネクタ 411"/>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3"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4" name="フローチャート : 判断 413"/>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5" name="フローチャート : 判断 414"/>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140583</xdr:rowOff>
    </xdr:from>
    <xdr:ext cx="534377" cy="259045"/>
    <xdr:sp macro="" textlink="">
      <xdr:nvSpPr>
        <xdr:cNvPr id="416" name="n_1aveValue【一般廃棄物処理施設】&#10;一人当たり有形固定資産（償却資産）額"/>
        <xdr:cNvSpPr txBox="1"/>
      </xdr:nvSpPr>
      <xdr:spPr>
        <a:xfrm>
          <a:off x="210434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169959</xdr:rowOff>
    </xdr:from>
    <xdr:to>
      <xdr:col>31</xdr:col>
      <xdr:colOff>85725</xdr:colOff>
      <xdr:row>39</xdr:row>
      <xdr:rowOff>100109</xdr:rowOff>
    </xdr:to>
    <xdr:sp macro="" textlink="">
      <xdr:nvSpPr>
        <xdr:cNvPr id="422" name="円/楕円 421"/>
        <xdr:cNvSpPr/>
      </xdr:nvSpPr>
      <xdr:spPr>
        <a:xfrm>
          <a:off x="21272500" y="66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116636</xdr:rowOff>
    </xdr:from>
    <xdr:ext cx="534377" cy="259045"/>
    <xdr:sp macro="" textlink="">
      <xdr:nvSpPr>
        <xdr:cNvPr id="423" name="n_1mainValue【一般廃棄物処理施設】&#10;一人当たり有形固定資産（償却資産）額"/>
        <xdr:cNvSpPr txBox="1"/>
      </xdr:nvSpPr>
      <xdr:spPr>
        <a:xfrm>
          <a:off x="21043411" y="64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5" name="テキスト ボックス 43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7" name="直線コネクタ 446"/>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8"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9" name="直線コネクタ 448"/>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50"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51" name="直線コネクタ 450"/>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2"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3" name="フローチャート : 判断 452"/>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54" name="フローチャート : 判断 453"/>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10177</xdr:rowOff>
    </xdr:from>
    <xdr:ext cx="405111" cy="259045"/>
    <xdr:sp macro="" textlink="">
      <xdr:nvSpPr>
        <xdr:cNvPr id="455" name="n_1ave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139700</xdr:rowOff>
    </xdr:from>
    <xdr:to>
      <xdr:col>22</xdr:col>
      <xdr:colOff>415925</xdr:colOff>
      <xdr:row>61</xdr:row>
      <xdr:rowOff>69850</xdr:rowOff>
    </xdr:to>
    <xdr:sp macro="" textlink="">
      <xdr:nvSpPr>
        <xdr:cNvPr id="461" name="円/楕円 460"/>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60977</xdr:rowOff>
    </xdr:from>
    <xdr:ext cx="405111" cy="259045"/>
    <xdr:sp macro="" textlink="">
      <xdr:nvSpPr>
        <xdr:cNvPr id="462" name="n_1mainValue【保健センター・保健所】&#10;有形固定資産減価償却率"/>
        <xdr:cNvSpPr txBox="1"/>
      </xdr:nvSpPr>
      <xdr:spPr>
        <a:xfrm>
          <a:off x="15266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4" name="直線コネクタ 483"/>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5"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6" name="直線コネクタ 485"/>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7"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8" name="直線コネクタ 487"/>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9"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90" name="フローチャート : 判断 489"/>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91" name="フローチャート : 判断 490"/>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121937</xdr:rowOff>
    </xdr:from>
    <xdr:ext cx="469744" cy="259045"/>
    <xdr:sp macro="" textlink="">
      <xdr:nvSpPr>
        <xdr:cNvPr id="492" name="n_1aveValue【保健センター・保健所】&#10;一人当たり面積"/>
        <xdr:cNvSpPr txBox="1"/>
      </xdr:nvSpPr>
      <xdr:spPr>
        <a:xfrm>
          <a:off x="210757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63500</xdr:rowOff>
    </xdr:from>
    <xdr:to>
      <xdr:col>31</xdr:col>
      <xdr:colOff>85725</xdr:colOff>
      <xdr:row>56</xdr:row>
      <xdr:rowOff>165100</xdr:rowOff>
    </xdr:to>
    <xdr:sp macro="" textlink="">
      <xdr:nvSpPr>
        <xdr:cNvPr id="498" name="円/楕円 497"/>
        <xdr:cNvSpPr/>
      </xdr:nvSpPr>
      <xdr:spPr>
        <a:xfrm>
          <a:off x="2127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10177</xdr:rowOff>
    </xdr:from>
    <xdr:ext cx="469744" cy="259045"/>
    <xdr:sp macro="" textlink="">
      <xdr:nvSpPr>
        <xdr:cNvPr id="499" name="n_1main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1" name="テキスト ボックス 5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1" name="テキスト ボックス 5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5" name="直線コネクタ 524"/>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6"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7" name="直線コネクタ 526"/>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28"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29" name="直線コネクタ 528"/>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30"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31" name="フローチャート : 判断 530"/>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32" name="フローチャート : 判断 531"/>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533"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144055</xdr:rowOff>
    </xdr:from>
    <xdr:to>
      <xdr:col>22</xdr:col>
      <xdr:colOff>415925</xdr:colOff>
      <xdr:row>82</xdr:row>
      <xdr:rowOff>74205</xdr:rowOff>
    </xdr:to>
    <xdr:sp macro="" textlink="">
      <xdr:nvSpPr>
        <xdr:cNvPr id="539" name="円/楕円 538"/>
        <xdr:cNvSpPr/>
      </xdr:nvSpPr>
      <xdr:spPr>
        <a:xfrm>
          <a:off x="15430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65332</xdr:rowOff>
    </xdr:from>
    <xdr:ext cx="405111" cy="259045"/>
    <xdr:sp macro="" textlink="">
      <xdr:nvSpPr>
        <xdr:cNvPr id="540" name="n_1mainValue【消防施設】&#10;有形固定資産減価償却率"/>
        <xdr:cNvSpPr txBox="1"/>
      </xdr:nvSpPr>
      <xdr:spPr>
        <a:xfrm>
          <a:off x="15266043"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4" name="直線コネクタ 563"/>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5"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6" name="直線コネクタ 565"/>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68" name="直線コネクタ 5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69"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70" name="フローチャート : 判断 569"/>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71" name="フローチャート : 判断 570"/>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111777</xdr:rowOff>
    </xdr:from>
    <xdr:ext cx="469744" cy="259045"/>
    <xdr:sp macro="" textlink="">
      <xdr:nvSpPr>
        <xdr:cNvPr id="572" name="n_1ave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57150</xdr:rowOff>
    </xdr:from>
    <xdr:to>
      <xdr:col>31</xdr:col>
      <xdr:colOff>85725</xdr:colOff>
      <xdr:row>81</xdr:row>
      <xdr:rowOff>158750</xdr:rowOff>
    </xdr:to>
    <xdr:sp macro="" textlink="">
      <xdr:nvSpPr>
        <xdr:cNvPr id="578" name="円/楕円 577"/>
        <xdr:cNvSpPr/>
      </xdr:nvSpPr>
      <xdr:spPr>
        <a:xfrm>
          <a:off x="21272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3827</xdr:rowOff>
    </xdr:from>
    <xdr:ext cx="469744" cy="259045"/>
    <xdr:sp macro="" textlink="">
      <xdr:nvSpPr>
        <xdr:cNvPr id="579" name="n_1mainValue【消防施設】&#10;一人当たり面積"/>
        <xdr:cNvSpPr txBox="1"/>
      </xdr:nvSpPr>
      <xdr:spPr>
        <a:xfrm>
          <a:off x="210757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5" name="直線コネクタ 604"/>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6"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7" name="直線コネクタ 60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08"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09" name="直線コネクタ 608"/>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10"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11" name="フローチャート : 判断 610"/>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12" name="フローチャート : 判断 611"/>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613"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907</xdr:rowOff>
    </xdr:from>
    <xdr:to>
      <xdr:col>22</xdr:col>
      <xdr:colOff>415925</xdr:colOff>
      <xdr:row>103</xdr:row>
      <xdr:rowOff>102507</xdr:rowOff>
    </xdr:to>
    <xdr:sp macro="" textlink="">
      <xdr:nvSpPr>
        <xdr:cNvPr id="619" name="円/楕円 618"/>
        <xdr:cNvSpPr/>
      </xdr:nvSpPr>
      <xdr:spPr>
        <a:xfrm>
          <a:off x="15430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119034</xdr:rowOff>
    </xdr:from>
    <xdr:ext cx="405111" cy="259045"/>
    <xdr:sp macro="" textlink="">
      <xdr:nvSpPr>
        <xdr:cNvPr id="620" name="n_1mainValue【庁舎】&#10;有形固定資産減価償却率"/>
        <xdr:cNvSpPr txBox="1"/>
      </xdr:nvSpPr>
      <xdr:spPr>
        <a:xfrm>
          <a:off x="15266043"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1" name="直線コネクタ 6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2" name="テキスト ボックス 6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3" name="直線コネクタ 6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4" name="テキスト ボックス 6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7" name="直線コネクタ 6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8" name="テキスト ボックス 6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9" name="直線コネクタ 6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0" name="テキスト ボックス 6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4" name="直線コネクタ 643"/>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5"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6" name="直線コネクタ 645"/>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7"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48" name="直線コネクタ 647"/>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49"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50" name="フローチャート : 判断 649"/>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51" name="フローチャート : 判断 650"/>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76216</xdr:rowOff>
    </xdr:from>
    <xdr:ext cx="469744" cy="259045"/>
    <xdr:sp macro="" textlink="">
      <xdr:nvSpPr>
        <xdr:cNvPr id="652"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101600</xdr:rowOff>
    </xdr:from>
    <xdr:to>
      <xdr:col>31</xdr:col>
      <xdr:colOff>85725</xdr:colOff>
      <xdr:row>105</xdr:row>
      <xdr:rowOff>31750</xdr:rowOff>
    </xdr:to>
    <xdr:sp macro="" textlink="">
      <xdr:nvSpPr>
        <xdr:cNvPr id="658" name="円/楕円 657"/>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48277</xdr:rowOff>
    </xdr:from>
    <xdr:ext cx="469744" cy="259045"/>
    <xdr:sp macro="" textlink="">
      <xdr:nvSpPr>
        <xdr:cNvPr id="659" name="n_1mainValue【庁舎】&#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ほとんどの類型において、有形固定資産減価償却率は類似団体平均を下回っているまたは同程度のものであるが、１人当たり面積の項目については、類似団体平均を上回るものが図書館、消防施設である。図書館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年度に建設したため有形固定資産減価償却率は進んでいないが、今後人口減少に伴い一人当たり面積が上昇していくことが考えられるため、維持管理にかかる経費の増加に留意する必要があると考える。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60,154
59,690
17.28
19,979,181
19,509,682
456,365
11,843,974
19,204,504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年度は、高齢者保健福祉費等の増加により基準財政需要額が増加となったが、地方消費税交付金等の基準財政収入額の増により、単年度及び３年平均ともに横ばいとなった。</a:t>
          </a:r>
        </a:p>
        <a:p>
          <a:r>
            <a:rPr kumimoji="1" lang="ja-JP" altLang="en-US" sz="1300">
              <a:latin typeface="ＭＳ Ｐゴシック"/>
            </a:rPr>
            <a:t>　今後は、市税収入が減少傾向にあると見込まれ、高齢者保健福祉費などは増加傾向にあると見込まれることから、厳しい状況が続くものと考えられる。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59690</xdr:rowOff>
    </xdr:from>
    <xdr:to>
      <xdr:col>7</xdr:col>
      <xdr:colOff>152400</xdr:colOff>
      <xdr:row>38</xdr:row>
      <xdr:rowOff>83820</xdr:rowOff>
    </xdr:to>
    <xdr:cxnSp macro="">
      <xdr:nvCxnSpPr>
        <xdr:cNvPr id="66" name="直線コネクタ 65"/>
        <xdr:cNvCxnSpPr/>
      </xdr:nvCxnSpPr>
      <xdr:spPr>
        <a:xfrm flipV="1">
          <a:off x="4114800" y="65747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83820</xdr:rowOff>
    </xdr:from>
    <xdr:to>
      <xdr:col>6</xdr:col>
      <xdr:colOff>0</xdr:colOff>
      <xdr:row>38</xdr:row>
      <xdr:rowOff>83820</xdr:rowOff>
    </xdr:to>
    <xdr:cxnSp macro="">
      <xdr:nvCxnSpPr>
        <xdr:cNvPr id="69" name="直線コネクタ 68"/>
        <xdr:cNvCxnSpPr/>
      </xdr:nvCxnSpPr>
      <xdr:spPr>
        <a:xfrm>
          <a:off x="3225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83820</xdr:rowOff>
    </xdr:from>
    <xdr:to>
      <xdr:col>4</xdr:col>
      <xdr:colOff>482600</xdr:colOff>
      <xdr:row>38</xdr:row>
      <xdr:rowOff>107950</xdr:rowOff>
    </xdr:to>
    <xdr:cxnSp macro="">
      <xdr:nvCxnSpPr>
        <xdr:cNvPr id="72" name="直線コネクタ 71"/>
        <xdr:cNvCxnSpPr/>
      </xdr:nvCxnSpPr>
      <xdr:spPr>
        <a:xfrm flipV="1">
          <a:off x="2336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74" name="テキスト ボックス 73"/>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107950</xdr:rowOff>
    </xdr:to>
    <xdr:cxnSp macro="">
      <xdr:nvCxnSpPr>
        <xdr:cNvPr id="75" name="直線コネクタ 74"/>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8890</xdr:rowOff>
    </xdr:from>
    <xdr:to>
      <xdr:col>7</xdr:col>
      <xdr:colOff>203200</xdr:colOff>
      <xdr:row>38</xdr:row>
      <xdr:rowOff>110490</xdr:rowOff>
    </xdr:to>
    <xdr:sp macro="" textlink="">
      <xdr:nvSpPr>
        <xdr:cNvPr id="85" name="円/楕円 84"/>
        <xdr:cNvSpPr/>
      </xdr:nvSpPr>
      <xdr:spPr>
        <a:xfrm>
          <a:off x="4902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25417</xdr:rowOff>
    </xdr:from>
    <xdr:ext cx="762000" cy="259045"/>
    <xdr:sp macro="" textlink="">
      <xdr:nvSpPr>
        <xdr:cNvPr id="86" name="財政力該当値テキスト"/>
        <xdr:cNvSpPr txBox="1"/>
      </xdr:nvSpPr>
      <xdr:spPr>
        <a:xfrm>
          <a:off x="5041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33020</xdr:rowOff>
    </xdr:from>
    <xdr:to>
      <xdr:col>6</xdr:col>
      <xdr:colOff>50800</xdr:colOff>
      <xdr:row>38</xdr:row>
      <xdr:rowOff>134620</xdr:rowOff>
    </xdr:to>
    <xdr:sp macro="" textlink="">
      <xdr:nvSpPr>
        <xdr:cNvPr id="87" name="円/楕円 86"/>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144797</xdr:rowOff>
    </xdr:from>
    <xdr:ext cx="736600" cy="259045"/>
    <xdr:sp macro="" textlink="">
      <xdr:nvSpPr>
        <xdr:cNvPr id="88" name="テキスト ボックス 87"/>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33020</xdr:rowOff>
    </xdr:from>
    <xdr:to>
      <xdr:col>4</xdr:col>
      <xdr:colOff>533400</xdr:colOff>
      <xdr:row>38</xdr:row>
      <xdr:rowOff>134620</xdr:rowOff>
    </xdr:to>
    <xdr:sp macro="" textlink="">
      <xdr:nvSpPr>
        <xdr:cNvPr id="89" name="円/楕円 88"/>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144797</xdr:rowOff>
    </xdr:from>
    <xdr:ext cx="762000" cy="259045"/>
    <xdr:sp macro="" textlink="">
      <xdr:nvSpPr>
        <xdr:cNvPr id="90" name="テキスト ボックス 89"/>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1" name="円/楕円 90"/>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2" name="テキスト ボックス 91"/>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3" name="円/楕円 92"/>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4" name="テキスト ボックス 93"/>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経常収支比率は、平成</a:t>
          </a:r>
          <a:r>
            <a:rPr kumimoji="1" lang="en-US" altLang="ja-JP" sz="1100">
              <a:latin typeface="ＭＳ Ｐゴシック"/>
            </a:rPr>
            <a:t>24</a:t>
          </a:r>
          <a:r>
            <a:rPr kumimoji="1" lang="ja-JP" altLang="en-US" sz="1100">
              <a:latin typeface="ＭＳ Ｐゴシック"/>
            </a:rPr>
            <a:t>年度から</a:t>
          </a:r>
          <a:r>
            <a:rPr kumimoji="1" lang="en-US" altLang="ja-JP" sz="1100">
              <a:latin typeface="ＭＳ Ｐゴシック"/>
            </a:rPr>
            <a:t>98</a:t>
          </a:r>
          <a:r>
            <a:rPr kumimoji="1" lang="ja-JP" altLang="en-US" sz="1100">
              <a:latin typeface="ＭＳ Ｐゴシック"/>
            </a:rPr>
            <a:t>～</a:t>
          </a:r>
          <a:r>
            <a:rPr kumimoji="1" lang="en-US" altLang="ja-JP" sz="1100">
              <a:latin typeface="ＭＳ Ｐゴシック"/>
            </a:rPr>
            <a:t>96</a:t>
          </a:r>
          <a:r>
            <a:rPr kumimoji="1" lang="ja-JP" altLang="en-US" sz="1100">
              <a:latin typeface="ＭＳ Ｐゴシック"/>
            </a:rPr>
            <a:t>％台を推移していたが、平成</a:t>
          </a:r>
          <a:r>
            <a:rPr kumimoji="1" lang="en-US" altLang="ja-JP" sz="1100">
              <a:latin typeface="ＭＳ Ｐゴシック"/>
            </a:rPr>
            <a:t>28</a:t>
          </a:r>
          <a:r>
            <a:rPr kumimoji="1" lang="ja-JP" altLang="en-US" sz="1100">
              <a:latin typeface="ＭＳ Ｐゴシック"/>
            </a:rPr>
            <a:t>年度は恒常的な扶助費の増加、老朽化した公共施設やインフラ設備の維持補修、平成</a:t>
          </a:r>
          <a:r>
            <a:rPr kumimoji="1" lang="en-US" altLang="ja-JP" sz="1100">
              <a:latin typeface="ＭＳ Ｐゴシック"/>
            </a:rPr>
            <a:t>24</a:t>
          </a:r>
          <a:r>
            <a:rPr kumimoji="1" lang="ja-JP" altLang="en-US" sz="1100">
              <a:latin typeface="ＭＳ Ｐゴシック"/>
            </a:rPr>
            <a:t>年度及び平成</a:t>
          </a:r>
          <a:r>
            <a:rPr kumimoji="1" lang="en-US" altLang="ja-JP" sz="1100">
              <a:latin typeface="ＭＳ Ｐゴシック"/>
            </a:rPr>
            <a:t>25</a:t>
          </a:r>
          <a:r>
            <a:rPr kumimoji="1" lang="ja-JP" altLang="en-US" sz="1100">
              <a:latin typeface="ＭＳ Ｐゴシック"/>
            </a:rPr>
            <a:t>年度に借入を行った地方債の元金償還の開始等により、経常的な歳出が増加している中で、市税の増加が見込めず、地方消費税交付金等の財源も想定よりも少なかったために大幅に上昇している。</a:t>
          </a:r>
        </a:p>
        <a:p>
          <a:r>
            <a:rPr kumimoji="1" lang="ja-JP" altLang="en-US" sz="1100">
              <a:latin typeface="ＭＳ Ｐゴシック"/>
            </a:rPr>
            <a:t>　経常的な歳入の増が見込めない中、少子高齢化への対応として扶助費、物件費の増、また臨時財政対策債の償還などによる公債費の増が見込まれることから、今後も厳しい見込みとなっているが、事業の抜本的な見直し等により、経常収支比率の減少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64</xdr:row>
      <xdr:rowOff>135890</xdr:rowOff>
    </xdr:to>
    <xdr:cxnSp macro="">
      <xdr:nvCxnSpPr>
        <xdr:cNvPr id="127" name="直線コネクタ 126"/>
        <xdr:cNvCxnSpPr/>
      </xdr:nvCxnSpPr>
      <xdr:spPr>
        <a:xfrm>
          <a:off x="4114800" y="10862564"/>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61214</xdr:rowOff>
    </xdr:from>
    <xdr:to>
      <xdr:col>6</xdr:col>
      <xdr:colOff>0</xdr:colOff>
      <xdr:row>63</xdr:row>
      <xdr:rowOff>143256</xdr:rowOff>
    </xdr:to>
    <xdr:cxnSp macro="">
      <xdr:nvCxnSpPr>
        <xdr:cNvPr id="130" name="直線コネクタ 129"/>
        <xdr:cNvCxnSpPr/>
      </xdr:nvCxnSpPr>
      <xdr:spPr>
        <a:xfrm flipV="1">
          <a:off x="3225800" y="108625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109474</xdr:rowOff>
    </xdr:from>
    <xdr:to>
      <xdr:col>4</xdr:col>
      <xdr:colOff>482600</xdr:colOff>
      <xdr:row>63</xdr:row>
      <xdr:rowOff>143256</xdr:rowOff>
    </xdr:to>
    <xdr:cxnSp macro="">
      <xdr:nvCxnSpPr>
        <xdr:cNvPr id="133" name="直線コネクタ 132"/>
        <xdr:cNvCxnSpPr/>
      </xdr:nvCxnSpPr>
      <xdr:spPr>
        <a:xfrm>
          <a:off x="2336800" y="109108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4" name="フローチャート : 判断 133"/>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35" name="テキスト ボックス 134"/>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94996</xdr:rowOff>
    </xdr:from>
    <xdr:to>
      <xdr:col>3</xdr:col>
      <xdr:colOff>279400</xdr:colOff>
      <xdr:row>63</xdr:row>
      <xdr:rowOff>109474</xdr:rowOff>
    </xdr:to>
    <xdr:cxnSp macro="">
      <xdr:nvCxnSpPr>
        <xdr:cNvPr id="136" name="直線コネクタ 135"/>
        <xdr:cNvCxnSpPr/>
      </xdr:nvCxnSpPr>
      <xdr:spPr>
        <a:xfrm>
          <a:off x="1447800" y="108963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37" name="フローチャート : 判断 136"/>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38" name="テキスト ボックス 137"/>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0" name="テキスト ボックス 139"/>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46" name="円/楕円 145"/>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47"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48" name="円/楕円 147"/>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96791</xdr:rowOff>
    </xdr:from>
    <xdr:ext cx="736600" cy="259045"/>
    <xdr:sp macro="" textlink="">
      <xdr:nvSpPr>
        <xdr:cNvPr id="149" name="テキスト ボックス 148"/>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92456</xdr:rowOff>
    </xdr:from>
    <xdr:to>
      <xdr:col>4</xdr:col>
      <xdr:colOff>533400</xdr:colOff>
      <xdr:row>64</xdr:row>
      <xdr:rowOff>22606</xdr:rowOff>
    </xdr:to>
    <xdr:sp macro="" textlink="">
      <xdr:nvSpPr>
        <xdr:cNvPr id="150" name="円/楕円 149"/>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7383</xdr:rowOff>
    </xdr:from>
    <xdr:ext cx="762000" cy="259045"/>
    <xdr:sp macro="" textlink="">
      <xdr:nvSpPr>
        <xdr:cNvPr id="151" name="テキスト ボックス 150"/>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58674</xdr:rowOff>
    </xdr:from>
    <xdr:to>
      <xdr:col>3</xdr:col>
      <xdr:colOff>330200</xdr:colOff>
      <xdr:row>63</xdr:row>
      <xdr:rowOff>160274</xdr:rowOff>
    </xdr:to>
    <xdr:sp macro="" textlink="">
      <xdr:nvSpPr>
        <xdr:cNvPr id="152" name="円/楕円 151"/>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53" name="テキスト ボックス 152"/>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4" name="円/楕円 153"/>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55" name="テキスト ボックス 154"/>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[129,558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年度は前年度に比べ、時間外手当の減等により人件費が減少し、家庭系ごみ排出抑制推進に係る需用費の減等により物件費が減少したため、人口</a:t>
          </a:r>
          <a:r>
            <a:rPr kumimoji="1" lang="en-US" altLang="ja-JP" sz="1200">
              <a:latin typeface="ＭＳ Ｐゴシック"/>
            </a:rPr>
            <a:t>1</a:t>
          </a:r>
          <a:r>
            <a:rPr kumimoji="1" lang="ja-JP" altLang="en-US" sz="1200">
              <a:latin typeface="ＭＳ Ｐゴシック"/>
            </a:rPr>
            <a:t>人当たり人件費・物件費等の決算額も減となった。</a:t>
          </a:r>
        </a:p>
        <a:p>
          <a:r>
            <a:rPr kumimoji="1" lang="ja-JP" altLang="en-US" sz="1200">
              <a:latin typeface="ＭＳ Ｐゴシック"/>
            </a:rPr>
            <a:t>　人口１人当たり決算額が類似団体平均を上回っているのは、地域手当の支給率が他団体に比べ高く設定されていること、消防業務及びごみ収集・処理業務等を直営単独で行ってきたこと等によるものと思われる。ごみ収集、その他直営で行ってきた業務は順次民間への委託を進めており、またごみ処理については、近隣自治体と連携処理を行い、コスト削減を推進してい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159880</xdr:rowOff>
    </xdr:from>
    <xdr:to>
      <xdr:col>7</xdr:col>
      <xdr:colOff>152400</xdr:colOff>
      <xdr:row>85</xdr:row>
      <xdr:rowOff>171007</xdr:rowOff>
    </xdr:to>
    <xdr:cxnSp macro="">
      <xdr:nvCxnSpPr>
        <xdr:cNvPr id="190" name="直線コネクタ 189"/>
        <xdr:cNvCxnSpPr/>
      </xdr:nvCxnSpPr>
      <xdr:spPr>
        <a:xfrm flipV="1">
          <a:off x="4114800" y="14733130"/>
          <a:ext cx="8382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144531</xdr:rowOff>
    </xdr:from>
    <xdr:to>
      <xdr:col>6</xdr:col>
      <xdr:colOff>0</xdr:colOff>
      <xdr:row>85</xdr:row>
      <xdr:rowOff>171007</xdr:rowOff>
    </xdr:to>
    <xdr:cxnSp macro="">
      <xdr:nvCxnSpPr>
        <xdr:cNvPr id="193" name="直線コネクタ 192"/>
        <xdr:cNvCxnSpPr/>
      </xdr:nvCxnSpPr>
      <xdr:spPr>
        <a:xfrm>
          <a:off x="3225800" y="14717781"/>
          <a:ext cx="8890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53882</xdr:rowOff>
    </xdr:from>
    <xdr:to>
      <xdr:col>4</xdr:col>
      <xdr:colOff>482600</xdr:colOff>
      <xdr:row>85</xdr:row>
      <xdr:rowOff>144531</xdr:rowOff>
    </xdr:to>
    <xdr:cxnSp macro="">
      <xdr:nvCxnSpPr>
        <xdr:cNvPr id="196" name="直線コネクタ 195"/>
        <xdr:cNvCxnSpPr/>
      </xdr:nvCxnSpPr>
      <xdr:spPr>
        <a:xfrm>
          <a:off x="2336800" y="14627132"/>
          <a:ext cx="889000" cy="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17272</xdr:rowOff>
    </xdr:from>
    <xdr:to>
      <xdr:col>4</xdr:col>
      <xdr:colOff>533400</xdr:colOff>
      <xdr:row>84</xdr:row>
      <xdr:rowOff>118872</xdr:rowOff>
    </xdr:to>
    <xdr:sp macro="" textlink="">
      <xdr:nvSpPr>
        <xdr:cNvPr id="197" name="フローチャート : 判断 196"/>
        <xdr:cNvSpPr/>
      </xdr:nvSpPr>
      <xdr:spPr>
        <a:xfrm>
          <a:off x="3175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129049</xdr:rowOff>
    </xdr:from>
    <xdr:ext cx="762000" cy="259045"/>
    <xdr:sp macro="" textlink="">
      <xdr:nvSpPr>
        <xdr:cNvPr id="198" name="テキスト ボックス 197"/>
        <xdr:cNvSpPr txBox="1"/>
      </xdr:nvSpPr>
      <xdr:spPr>
        <a:xfrm>
          <a:off x="2844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53882</xdr:rowOff>
    </xdr:from>
    <xdr:to>
      <xdr:col>3</xdr:col>
      <xdr:colOff>279400</xdr:colOff>
      <xdr:row>85</xdr:row>
      <xdr:rowOff>115415</xdr:rowOff>
    </xdr:to>
    <xdr:cxnSp macro="">
      <xdr:nvCxnSpPr>
        <xdr:cNvPr id="199" name="直線コネクタ 198"/>
        <xdr:cNvCxnSpPr/>
      </xdr:nvCxnSpPr>
      <xdr:spPr>
        <a:xfrm flipV="1">
          <a:off x="1447800" y="14627132"/>
          <a:ext cx="889000" cy="6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144404</xdr:rowOff>
    </xdr:from>
    <xdr:to>
      <xdr:col>3</xdr:col>
      <xdr:colOff>330200</xdr:colOff>
      <xdr:row>84</xdr:row>
      <xdr:rowOff>74554</xdr:rowOff>
    </xdr:to>
    <xdr:sp macro="" textlink="">
      <xdr:nvSpPr>
        <xdr:cNvPr id="200" name="フローチャート : 判断 199"/>
        <xdr:cNvSpPr/>
      </xdr:nvSpPr>
      <xdr:spPr>
        <a:xfrm>
          <a:off x="2286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84731</xdr:rowOff>
    </xdr:from>
    <xdr:ext cx="762000" cy="259045"/>
    <xdr:sp macro="" textlink="">
      <xdr:nvSpPr>
        <xdr:cNvPr id="201" name="テキスト ボックス 200"/>
        <xdr:cNvSpPr txBox="1"/>
      </xdr:nvSpPr>
      <xdr:spPr>
        <a:xfrm>
          <a:off x="1955800" y="1414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35906</xdr:rowOff>
    </xdr:from>
    <xdr:to>
      <xdr:col>2</xdr:col>
      <xdr:colOff>127000</xdr:colOff>
      <xdr:row>84</xdr:row>
      <xdr:rowOff>137506</xdr:rowOff>
    </xdr:to>
    <xdr:sp macro="" textlink="">
      <xdr:nvSpPr>
        <xdr:cNvPr id="202" name="フローチャート : 判断 201"/>
        <xdr:cNvSpPr/>
      </xdr:nvSpPr>
      <xdr:spPr>
        <a:xfrm>
          <a:off x="1397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147683</xdr:rowOff>
    </xdr:from>
    <xdr:ext cx="762000" cy="259045"/>
    <xdr:sp macro="" textlink="">
      <xdr:nvSpPr>
        <xdr:cNvPr id="203" name="テキスト ボックス 202"/>
        <xdr:cNvSpPr txBox="1"/>
      </xdr:nvSpPr>
      <xdr:spPr>
        <a:xfrm>
          <a:off x="1066800" y="142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109080</xdr:rowOff>
    </xdr:from>
    <xdr:to>
      <xdr:col>7</xdr:col>
      <xdr:colOff>203200</xdr:colOff>
      <xdr:row>86</xdr:row>
      <xdr:rowOff>39230</xdr:rowOff>
    </xdr:to>
    <xdr:sp macro="" textlink="">
      <xdr:nvSpPr>
        <xdr:cNvPr id="209" name="円/楕円 208"/>
        <xdr:cNvSpPr/>
      </xdr:nvSpPr>
      <xdr:spPr>
        <a:xfrm>
          <a:off x="4902200" y="146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81157</xdr:rowOff>
    </xdr:from>
    <xdr:ext cx="762000" cy="259045"/>
    <xdr:sp macro="" textlink="">
      <xdr:nvSpPr>
        <xdr:cNvPr id="210" name="人件費・物件費等の状況該当値テキスト"/>
        <xdr:cNvSpPr txBox="1"/>
      </xdr:nvSpPr>
      <xdr:spPr>
        <a:xfrm>
          <a:off x="5041900" y="146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129,558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120207</xdr:rowOff>
    </xdr:from>
    <xdr:to>
      <xdr:col>6</xdr:col>
      <xdr:colOff>50800</xdr:colOff>
      <xdr:row>86</xdr:row>
      <xdr:rowOff>50357</xdr:rowOff>
    </xdr:to>
    <xdr:sp macro="" textlink="">
      <xdr:nvSpPr>
        <xdr:cNvPr id="211" name="円/楕円 210"/>
        <xdr:cNvSpPr/>
      </xdr:nvSpPr>
      <xdr:spPr>
        <a:xfrm>
          <a:off x="4064000" y="146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35134</xdr:rowOff>
    </xdr:from>
    <xdr:ext cx="736600" cy="259045"/>
    <xdr:sp macro="" textlink="">
      <xdr:nvSpPr>
        <xdr:cNvPr id="212" name="テキスト ボックス 211"/>
        <xdr:cNvSpPr txBox="1"/>
      </xdr:nvSpPr>
      <xdr:spPr>
        <a:xfrm>
          <a:off x="3733800" y="1477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130,388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93731</xdr:rowOff>
    </xdr:from>
    <xdr:to>
      <xdr:col>4</xdr:col>
      <xdr:colOff>533400</xdr:colOff>
      <xdr:row>86</xdr:row>
      <xdr:rowOff>23881</xdr:rowOff>
    </xdr:to>
    <xdr:sp macro="" textlink="">
      <xdr:nvSpPr>
        <xdr:cNvPr id="213" name="円/楕円 212"/>
        <xdr:cNvSpPr/>
      </xdr:nvSpPr>
      <xdr:spPr>
        <a:xfrm>
          <a:off x="3175000" y="146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8658</xdr:rowOff>
    </xdr:from>
    <xdr:ext cx="762000" cy="259045"/>
    <xdr:sp macro="" textlink="">
      <xdr:nvSpPr>
        <xdr:cNvPr id="214" name="テキスト ボックス 213"/>
        <xdr:cNvSpPr txBox="1"/>
      </xdr:nvSpPr>
      <xdr:spPr>
        <a:xfrm>
          <a:off x="2844800" y="1475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128,413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3082</xdr:rowOff>
    </xdr:from>
    <xdr:to>
      <xdr:col>3</xdr:col>
      <xdr:colOff>330200</xdr:colOff>
      <xdr:row>85</xdr:row>
      <xdr:rowOff>104682</xdr:rowOff>
    </xdr:to>
    <xdr:sp macro="" textlink="">
      <xdr:nvSpPr>
        <xdr:cNvPr id="215" name="円/楕円 214"/>
        <xdr:cNvSpPr/>
      </xdr:nvSpPr>
      <xdr:spPr>
        <a:xfrm>
          <a:off x="2286000" y="145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89459</xdr:rowOff>
    </xdr:from>
    <xdr:ext cx="762000" cy="259045"/>
    <xdr:sp macro="" textlink="">
      <xdr:nvSpPr>
        <xdr:cNvPr id="216" name="テキスト ボックス 215"/>
        <xdr:cNvSpPr txBox="1"/>
      </xdr:nvSpPr>
      <xdr:spPr>
        <a:xfrm>
          <a:off x="1955800" y="146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121,651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64615</xdr:rowOff>
    </xdr:from>
    <xdr:to>
      <xdr:col>2</xdr:col>
      <xdr:colOff>127000</xdr:colOff>
      <xdr:row>85</xdr:row>
      <xdr:rowOff>166215</xdr:rowOff>
    </xdr:to>
    <xdr:sp macro="" textlink="">
      <xdr:nvSpPr>
        <xdr:cNvPr id="217" name="円/楕円 216"/>
        <xdr:cNvSpPr/>
      </xdr:nvSpPr>
      <xdr:spPr>
        <a:xfrm>
          <a:off x="1397000" y="146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150992</xdr:rowOff>
    </xdr:from>
    <xdr:ext cx="762000" cy="259045"/>
    <xdr:sp macro="" textlink="">
      <xdr:nvSpPr>
        <xdr:cNvPr id="218" name="テキスト ボックス 217"/>
        <xdr:cNvSpPr txBox="1"/>
      </xdr:nvSpPr>
      <xdr:spPr>
        <a:xfrm>
          <a:off x="1066800" y="1472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職員構成の変動等により、前年度比</a:t>
          </a:r>
          <a:r>
            <a:rPr kumimoji="1" lang="en-US" altLang="ja-JP" sz="1300">
              <a:latin typeface="ＭＳ Ｐゴシック"/>
            </a:rPr>
            <a:t>0.5</a:t>
          </a:r>
          <a:r>
            <a:rPr kumimoji="1" lang="ja-JP" altLang="en-US" sz="1300">
              <a:latin typeface="ＭＳ Ｐゴシック"/>
            </a:rPr>
            <a:t>ポイントの減となったが、依然として類似団体平均を上回っていることから、近隣他市の状況等を勘案し、今後も一層の給与の適正化に努める。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71966</xdr:rowOff>
    </xdr:to>
    <xdr:cxnSp macro="">
      <xdr:nvCxnSpPr>
        <xdr:cNvPr id="252" name="直線コネクタ 251"/>
        <xdr:cNvCxnSpPr/>
      </xdr:nvCxnSpPr>
      <xdr:spPr>
        <a:xfrm flipV="1">
          <a:off x="16179800" y="146050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104139</xdr:rowOff>
    </xdr:to>
    <xdr:cxnSp macro="">
      <xdr:nvCxnSpPr>
        <xdr:cNvPr id="255" name="直線コネクタ 254"/>
        <xdr:cNvCxnSpPr/>
      </xdr:nvCxnSpPr>
      <xdr:spPr>
        <a:xfrm flipV="1">
          <a:off x="15290800" y="1464521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85</xdr:row>
      <xdr:rowOff>144357</xdr:rowOff>
    </xdr:to>
    <xdr:cxnSp macro="">
      <xdr:nvCxnSpPr>
        <xdr:cNvPr id="258" name="直線コネクタ 257"/>
        <xdr:cNvCxnSpPr/>
      </xdr:nvCxnSpPr>
      <xdr:spPr>
        <a:xfrm flipV="1">
          <a:off x="14401800" y="146773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138854</xdr:rowOff>
    </xdr:from>
    <xdr:to>
      <xdr:col>22</xdr:col>
      <xdr:colOff>254000</xdr:colOff>
      <xdr:row>84</xdr:row>
      <xdr:rowOff>69004</xdr:rowOff>
    </xdr:to>
    <xdr:sp macro="" textlink="">
      <xdr:nvSpPr>
        <xdr:cNvPr id="259" name="フローチャート : 判断 258"/>
        <xdr:cNvSpPr/>
      </xdr:nvSpPr>
      <xdr:spPr>
        <a:xfrm>
          <a:off x="15240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60" name="テキスト ボックス 259"/>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85937</xdr:rowOff>
    </xdr:to>
    <xdr:cxnSp macro="">
      <xdr:nvCxnSpPr>
        <xdr:cNvPr id="261" name="直線コネクタ 260"/>
        <xdr:cNvCxnSpPr/>
      </xdr:nvCxnSpPr>
      <xdr:spPr>
        <a:xfrm flipV="1">
          <a:off x="13512800" y="1471760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154939</xdr:rowOff>
    </xdr:from>
    <xdr:to>
      <xdr:col>21</xdr:col>
      <xdr:colOff>50800</xdr:colOff>
      <xdr:row>84</xdr:row>
      <xdr:rowOff>85089</xdr:rowOff>
    </xdr:to>
    <xdr:sp macro="" textlink="">
      <xdr:nvSpPr>
        <xdr:cNvPr id="262" name="フローチャート : 判断 261"/>
        <xdr:cNvSpPr/>
      </xdr:nvSpPr>
      <xdr:spPr>
        <a:xfrm>
          <a:off x="14351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95266</xdr:rowOff>
    </xdr:from>
    <xdr:ext cx="762000" cy="259045"/>
    <xdr:sp macro="" textlink="">
      <xdr:nvSpPr>
        <xdr:cNvPr id="263" name="テキスト ボックス 262"/>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64" name="フローチャート : 判断 263"/>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65" name="テキスト ボックス 264"/>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1" name="円/楕円 270"/>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2"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3" name="円/楕円 272"/>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4" name="テキスト ボックス 273"/>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5" name="円/楕円 274"/>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6" name="テキスト ボックス 275"/>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77" name="円/楕円 276"/>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8484</xdr:rowOff>
    </xdr:from>
    <xdr:ext cx="762000" cy="259045"/>
    <xdr:sp macro="" textlink="">
      <xdr:nvSpPr>
        <xdr:cNvPr id="278" name="テキスト ボックス 277"/>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79" name="円/楕円 278"/>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0" name="テキスト ボックス 279"/>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内平均、類似団体平均に比べ、高くなっているのは、ごみ収集・処理、消防、その他施設運営等を直営、単独で行ってきたことによるものであるが、技能労務職員の退職者不補充、ごみ収集・処理の民間委託推進、非常勤職員の活用や指定管理者制度への移行等により、職員数の削減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125413</xdr:rowOff>
    </xdr:from>
    <xdr:to>
      <xdr:col>24</xdr:col>
      <xdr:colOff>558800</xdr:colOff>
      <xdr:row>61</xdr:row>
      <xdr:rowOff>141499</xdr:rowOff>
    </xdr:to>
    <xdr:cxnSp macro="">
      <xdr:nvCxnSpPr>
        <xdr:cNvPr id="315" name="直線コネクタ 314"/>
        <xdr:cNvCxnSpPr/>
      </xdr:nvCxnSpPr>
      <xdr:spPr>
        <a:xfrm>
          <a:off x="16179800" y="10583863"/>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125413</xdr:rowOff>
    </xdr:from>
    <xdr:to>
      <xdr:col>23</xdr:col>
      <xdr:colOff>406400</xdr:colOff>
      <xdr:row>61</xdr:row>
      <xdr:rowOff>141499</xdr:rowOff>
    </xdr:to>
    <xdr:cxnSp macro="">
      <xdr:nvCxnSpPr>
        <xdr:cNvPr id="318" name="直線コネクタ 317"/>
        <xdr:cNvCxnSpPr/>
      </xdr:nvCxnSpPr>
      <xdr:spPr>
        <a:xfrm flipV="1">
          <a:off x="15290800" y="1058386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135467</xdr:rowOff>
    </xdr:from>
    <xdr:to>
      <xdr:col>22</xdr:col>
      <xdr:colOff>203200</xdr:colOff>
      <xdr:row>61</xdr:row>
      <xdr:rowOff>141499</xdr:rowOff>
    </xdr:to>
    <xdr:cxnSp macro="">
      <xdr:nvCxnSpPr>
        <xdr:cNvPr id="321" name="直線コネクタ 320"/>
        <xdr:cNvCxnSpPr/>
      </xdr:nvCxnSpPr>
      <xdr:spPr>
        <a:xfrm>
          <a:off x="14401800" y="105939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18309</xdr:rowOff>
    </xdr:from>
    <xdr:to>
      <xdr:col>22</xdr:col>
      <xdr:colOff>254000</xdr:colOff>
      <xdr:row>61</xdr:row>
      <xdr:rowOff>119909</xdr:rowOff>
    </xdr:to>
    <xdr:sp macro="" textlink="">
      <xdr:nvSpPr>
        <xdr:cNvPr id="322" name="フローチャート : 判断 321"/>
        <xdr:cNvSpPr/>
      </xdr:nvSpPr>
      <xdr:spPr>
        <a:xfrm>
          <a:off x="15240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130086</xdr:rowOff>
    </xdr:from>
    <xdr:ext cx="762000" cy="259045"/>
    <xdr:sp macro="" textlink="">
      <xdr:nvSpPr>
        <xdr:cNvPr id="323" name="テキスト ボックス 322"/>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135467</xdr:rowOff>
    </xdr:from>
    <xdr:to>
      <xdr:col>21</xdr:col>
      <xdr:colOff>0</xdr:colOff>
      <xdr:row>61</xdr:row>
      <xdr:rowOff>145521</xdr:rowOff>
    </xdr:to>
    <xdr:cxnSp macro="">
      <xdr:nvCxnSpPr>
        <xdr:cNvPr id="324" name="直線コネクタ 323"/>
        <xdr:cNvCxnSpPr/>
      </xdr:nvCxnSpPr>
      <xdr:spPr>
        <a:xfrm flipV="1">
          <a:off x="13512800" y="105939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24342</xdr:rowOff>
    </xdr:from>
    <xdr:to>
      <xdr:col>21</xdr:col>
      <xdr:colOff>50800</xdr:colOff>
      <xdr:row>61</xdr:row>
      <xdr:rowOff>125942</xdr:rowOff>
    </xdr:to>
    <xdr:sp macro="" textlink="">
      <xdr:nvSpPr>
        <xdr:cNvPr id="325" name="フローチャート : 判断 324"/>
        <xdr:cNvSpPr/>
      </xdr:nvSpPr>
      <xdr:spPr>
        <a:xfrm>
          <a:off x="14351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136119</xdr:rowOff>
    </xdr:from>
    <xdr:ext cx="762000" cy="259045"/>
    <xdr:sp macro="" textlink="">
      <xdr:nvSpPr>
        <xdr:cNvPr id="326" name="テキスト ボックス 325"/>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27" name="フローチャート : 判断 326"/>
        <xdr:cNvSpPr/>
      </xdr:nvSpPr>
      <xdr:spPr>
        <a:xfrm>
          <a:off x="13462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150195</xdr:rowOff>
    </xdr:from>
    <xdr:ext cx="762000" cy="259045"/>
    <xdr:sp macro="" textlink="">
      <xdr:nvSpPr>
        <xdr:cNvPr id="328" name="テキスト ボックス 327"/>
        <xdr:cNvSpPr txBox="1"/>
      </xdr:nvSpPr>
      <xdr:spPr>
        <a:xfrm>
          <a:off x="13131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90699</xdr:rowOff>
    </xdr:from>
    <xdr:to>
      <xdr:col>24</xdr:col>
      <xdr:colOff>609600</xdr:colOff>
      <xdr:row>62</xdr:row>
      <xdr:rowOff>20849</xdr:rowOff>
    </xdr:to>
    <xdr:sp macro="" textlink="">
      <xdr:nvSpPr>
        <xdr:cNvPr id="334" name="円/楕円 333"/>
        <xdr:cNvSpPr/>
      </xdr:nvSpPr>
      <xdr:spPr>
        <a:xfrm>
          <a:off x="169672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62776</xdr:rowOff>
    </xdr:from>
    <xdr:ext cx="762000" cy="259045"/>
    <xdr:sp macro="" textlink="">
      <xdr:nvSpPr>
        <xdr:cNvPr id="335" name="定員管理の状況該当値テキスト"/>
        <xdr:cNvSpPr txBox="1"/>
      </xdr:nvSpPr>
      <xdr:spPr>
        <a:xfrm>
          <a:off x="17106900" y="1052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74613</xdr:rowOff>
    </xdr:from>
    <xdr:to>
      <xdr:col>23</xdr:col>
      <xdr:colOff>457200</xdr:colOff>
      <xdr:row>62</xdr:row>
      <xdr:rowOff>4763</xdr:rowOff>
    </xdr:to>
    <xdr:sp macro="" textlink="">
      <xdr:nvSpPr>
        <xdr:cNvPr id="336" name="円/楕円 335"/>
        <xdr:cNvSpPr/>
      </xdr:nvSpPr>
      <xdr:spPr>
        <a:xfrm>
          <a:off x="16129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160990</xdr:rowOff>
    </xdr:from>
    <xdr:ext cx="736600" cy="259045"/>
    <xdr:sp macro="" textlink="">
      <xdr:nvSpPr>
        <xdr:cNvPr id="337" name="テキスト ボックス 336"/>
        <xdr:cNvSpPr txBox="1"/>
      </xdr:nvSpPr>
      <xdr:spPr>
        <a:xfrm>
          <a:off x="15798800" y="1061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90699</xdr:rowOff>
    </xdr:from>
    <xdr:to>
      <xdr:col>22</xdr:col>
      <xdr:colOff>254000</xdr:colOff>
      <xdr:row>62</xdr:row>
      <xdr:rowOff>20849</xdr:rowOff>
    </xdr:to>
    <xdr:sp macro="" textlink="">
      <xdr:nvSpPr>
        <xdr:cNvPr id="338" name="円/楕円 337"/>
        <xdr:cNvSpPr/>
      </xdr:nvSpPr>
      <xdr:spPr>
        <a:xfrm>
          <a:off x="15240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5626</xdr:rowOff>
    </xdr:from>
    <xdr:ext cx="762000" cy="259045"/>
    <xdr:sp macro="" textlink="">
      <xdr:nvSpPr>
        <xdr:cNvPr id="339" name="テキスト ボックス 338"/>
        <xdr:cNvSpPr txBox="1"/>
      </xdr:nvSpPr>
      <xdr:spPr>
        <a:xfrm>
          <a:off x="14909800" y="106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84667</xdr:rowOff>
    </xdr:from>
    <xdr:to>
      <xdr:col>21</xdr:col>
      <xdr:colOff>50800</xdr:colOff>
      <xdr:row>62</xdr:row>
      <xdr:rowOff>14817</xdr:rowOff>
    </xdr:to>
    <xdr:sp macro="" textlink="">
      <xdr:nvSpPr>
        <xdr:cNvPr id="340" name="円/楕円 339"/>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171044</xdr:rowOff>
    </xdr:from>
    <xdr:ext cx="762000" cy="259045"/>
    <xdr:sp macro="" textlink="">
      <xdr:nvSpPr>
        <xdr:cNvPr id="341" name="テキスト ボックス 340"/>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94721</xdr:rowOff>
    </xdr:from>
    <xdr:to>
      <xdr:col>19</xdr:col>
      <xdr:colOff>533400</xdr:colOff>
      <xdr:row>62</xdr:row>
      <xdr:rowOff>24871</xdr:rowOff>
    </xdr:to>
    <xdr:sp macro="" textlink="">
      <xdr:nvSpPr>
        <xdr:cNvPr id="342" name="円/楕円 341"/>
        <xdr:cNvSpPr/>
      </xdr:nvSpPr>
      <xdr:spPr>
        <a:xfrm>
          <a:off x="13462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9648</xdr:rowOff>
    </xdr:from>
    <xdr:ext cx="762000" cy="259045"/>
    <xdr:sp macro="" textlink="">
      <xdr:nvSpPr>
        <xdr:cNvPr id="343" name="テキスト ボックス 342"/>
        <xdr:cNvSpPr txBox="1"/>
      </xdr:nvSpPr>
      <xdr:spPr>
        <a:xfrm>
          <a:off x="13131800" y="1063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年度単年度比率は、平成</a:t>
          </a:r>
          <a:r>
            <a:rPr kumimoji="1" lang="en-US" altLang="ja-JP" sz="1300">
              <a:latin typeface="ＭＳ Ｐゴシック"/>
            </a:rPr>
            <a:t>24</a:t>
          </a:r>
          <a:r>
            <a:rPr kumimoji="1" lang="ja-JP" altLang="en-US" sz="1300">
              <a:latin typeface="ＭＳ Ｐゴシック"/>
            </a:rPr>
            <a:t>年度借入の臨時財政対策債、平成</a:t>
          </a:r>
          <a:r>
            <a:rPr kumimoji="1" lang="en-US" altLang="ja-JP" sz="1300">
              <a:latin typeface="ＭＳ Ｐゴシック"/>
            </a:rPr>
            <a:t>25</a:t>
          </a:r>
          <a:r>
            <a:rPr kumimoji="1" lang="ja-JP" altLang="en-US" sz="1300">
              <a:latin typeface="ＭＳ Ｐゴシック"/>
            </a:rPr>
            <a:t>年度借入の一般廃棄物処理施設整備事業等の元金償還が開始されたこと、小坪乙中谷市営住宅跡地売却のために繰上償還を行ったことにより大幅に上昇しており、３カ年平均についても上昇した。</a:t>
          </a:r>
        </a:p>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年度以降は、療育教育総合センター整備、神武寺トンネル改良の施設整備などの償還開始による公債費の増が見込まれ、比率の上昇が予想される。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39</xdr:row>
      <xdr:rowOff>2857</xdr:rowOff>
    </xdr:to>
    <xdr:cxnSp macro="">
      <xdr:nvCxnSpPr>
        <xdr:cNvPr id="373" name="直線コネクタ 372"/>
        <xdr:cNvCxnSpPr/>
      </xdr:nvCxnSpPr>
      <xdr:spPr>
        <a:xfrm>
          <a:off x="16179800" y="664718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38</xdr:row>
      <xdr:rowOff>150178</xdr:rowOff>
    </xdr:to>
    <xdr:cxnSp macro="">
      <xdr:nvCxnSpPr>
        <xdr:cNvPr id="376" name="直線コネクタ 375"/>
        <xdr:cNvCxnSpPr/>
      </xdr:nvCxnSpPr>
      <xdr:spPr>
        <a:xfrm flipV="1">
          <a:off x="15290800" y="66471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8" name="テキスト ボックス 377"/>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150178</xdr:rowOff>
    </xdr:from>
    <xdr:to>
      <xdr:col>22</xdr:col>
      <xdr:colOff>203200</xdr:colOff>
      <xdr:row>39</xdr:row>
      <xdr:rowOff>8890</xdr:rowOff>
    </xdr:to>
    <xdr:cxnSp macro="">
      <xdr:nvCxnSpPr>
        <xdr:cNvPr id="379" name="直線コネクタ 378"/>
        <xdr:cNvCxnSpPr/>
      </xdr:nvCxnSpPr>
      <xdr:spPr>
        <a:xfrm flipV="1">
          <a:off x="14401800" y="666527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33972</xdr:rowOff>
    </xdr:from>
    <xdr:to>
      <xdr:col>22</xdr:col>
      <xdr:colOff>254000</xdr:colOff>
      <xdr:row>40</xdr:row>
      <xdr:rowOff>135572</xdr:rowOff>
    </xdr:to>
    <xdr:sp macro="" textlink="">
      <xdr:nvSpPr>
        <xdr:cNvPr id="380" name="フローチャート : 判断 379"/>
        <xdr:cNvSpPr/>
      </xdr:nvSpPr>
      <xdr:spPr>
        <a:xfrm>
          <a:off x="15240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120349</xdr:rowOff>
    </xdr:from>
    <xdr:ext cx="762000" cy="259045"/>
    <xdr:sp macro="" textlink="">
      <xdr:nvSpPr>
        <xdr:cNvPr id="381" name="テキスト ボックス 380"/>
        <xdr:cNvSpPr txBox="1"/>
      </xdr:nvSpPr>
      <xdr:spPr>
        <a:xfrm>
          <a:off x="14909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8890</xdr:rowOff>
    </xdr:to>
    <xdr:cxnSp macro="">
      <xdr:nvCxnSpPr>
        <xdr:cNvPr id="382" name="直線コネクタ 381"/>
        <xdr:cNvCxnSpPr/>
      </xdr:nvCxnSpPr>
      <xdr:spPr>
        <a:xfrm>
          <a:off x="13512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385" name="フローチャート : 判断 384"/>
        <xdr:cNvSpPr/>
      </xdr:nvSpPr>
      <xdr:spPr>
        <a:xfrm>
          <a:off x="13462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3192</xdr:rowOff>
    </xdr:from>
    <xdr:ext cx="762000" cy="259045"/>
    <xdr:sp macro="" textlink="">
      <xdr:nvSpPr>
        <xdr:cNvPr id="386" name="テキスト ボックス 385"/>
        <xdr:cNvSpPr txBox="1"/>
      </xdr:nvSpPr>
      <xdr:spPr>
        <a:xfrm>
          <a:off x="13131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123507</xdr:rowOff>
    </xdr:from>
    <xdr:to>
      <xdr:col>24</xdr:col>
      <xdr:colOff>609600</xdr:colOff>
      <xdr:row>39</xdr:row>
      <xdr:rowOff>53657</xdr:rowOff>
    </xdr:to>
    <xdr:sp macro="" textlink="">
      <xdr:nvSpPr>
        <xdr:cNvPr id="392" name="円/楕円 391"/>
        <xdr:cNvSpPr/>
      </xdr:nvSpPr>
      <xdr:spPr>
        <a:xfrm>
          <a:off x="169672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140034</xdr:rowOff>
    </xdr:from>
    <xdr:ext cx="762000" cy="259045"/>
    <xdr:sp macro="" textlink="">
      <xdr:nvSpPr>
        <xdr:cNvPr id="393" name="公債費負担の状況該当値テキスト"/>
        <xdr:cNvSpPr txBox="1"/>
      </xdr:nvSpPr>
      <xdr:spPr>
        <a:xfrm>
          <a:off x="171069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4" name="円/楕円 393"/>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5" name="テキスト ボックス 394"/>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99378</xdr:rowOff>
    </xdr:from>
    <xdr:to>
      <xdr:col>22</xdr:col>
      <xdr:colOff>254000</xdr:colOff>
      <xdr:row>39</xdr:row>
      <xdr:rowOff>29528</xdr:rowOff>
    </xdr:to>
    <xdr:sp macro="" textlink="">
      <xdr:nvSpPr>
        <xdr:cNvPr id="396" name="円/楕円 395"/>
        <xdr:cNvSpPr/>
      </xdr:nvSpPr>
      <xdr:spPr>
        <a:xfrm>
          <a:off x="15240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39705</xdr:rowOff>
    </xdr:from>
    <xdr:ext cx="762000" cy="259045"/>
    <xdr:sp macro="" textlink="">
      <xdr:nvSpPr>
        <xdr:cNvPr id="397" name="テキスト ボックス 396"/>
        <xdr:cNvSpPr txBox="1"/>
      </xdr:nvSpPr>
      <xdr:spPr>
        <a:xfrm>
          <a:off x="14909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398" name="円/楕円 397"/>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399" name="テキスト ボックス 398"/>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0" name="円/楕円 399"/>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1" name="テキスト ボックス 400"/>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年度は地方債残高の減、土地開発公社保有土地の計画的取得による債務負担行為に基づく支出予定額の減、下水道事業債現在高の減、退職手当負担見込額の減により、微減となった。</a:t>
          </a:r>
        </a:p>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年度以降は市営住宅の建替え、一般廃棄物処理施設の改修に伴い地方債残高の増加が見込まれ、比率の上昇が予想される。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169587</xdr:rowOff>
    </xdr:from>
    <xdr:to>
      <xdr:col>24</xdr:col>
      <xdr:colOff>558800</xdr:colOff>
      <xdr:row>16</xdr:row>
      <xdr:rowOff>171196</xdr:rowOff>
    </xdr:to>
    <xdr:cxnSp macro="">
      <xdr:nvCxnSpPr>
        <xdr:cNvPr id="435" name="直線コネクタ 434"/>
        <xdr:cNvCxnSpPr/>
      </xdr:nvCxnSpPr>
      <xdr:spPr>
        <a:xfrm flipV="1">
          <a:off x="16179800" y="2912787"/>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171196</xdr:rowOff>
    </xdr:from>
    <xdr:to>
      <xdr:col>23</xdr:col>
      <xdr:colOff>406400</xdr:colOff>
      <xdr:row>17</xdr:row>
      <xdr:rowOff>96266</xdr:rowOff>
    </xdr:to>
    <xdr:cxnSp macro="">
      <xdr:nvCxnSpPr>
        <xdr:cNvPr id="438" name="直線コネクタ 437"/>
        <xdr:cNvCxnSpPr/>
      </xdr:nvCxnSpPr>
      <xdr:spPr>
        <a:xfrm flipV="1">
          <a:off x="15290800" y="29143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96266</xdr:rowOff>
    </xdr:from>
    <xdr:to>
      <xdr:col>22</xdr:col>
      <xdr:colOff>203200</xdr:colOff>
      <xdr:row>17</xdr:row>
      <xdr:rowOff>112353</xdr:rowOff>
    </xdr:to>
    <xdr:cxnSp macro="">
      <xdr:nvCxnSpPr>
        <xdr:cNvPr id="441" name="直線コネクタ 440"/>
        <xdr:cNvCxnSpPr/>
      </xdr:nvCxnSpPr>
      <xdr:spPr>
        <a:xfrm flipV="1">
          <a:off x="14401800" y="301091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69723</xdr:rowOff>
    </xdr:from>
    <xdr:to>
      <xdr:col>22</xdr:col>
      <xdr:colOff>254000</xdr:colOff>
      <xdr:row>16</xdr:row>
      <xdr:rowOff>171323</xdr:rowOff>
    </xdr:to>
    <xdr:sp macro="" textlink="">
      <xdr:nvSpPr>
        <xdr:cNvPr id="442" name="フローチャート : 判断 441"/>
        <xdr:cNvSpPr/>
      </xdr:nvSpPr>
      <xdr:spPr>
        <a:xfrm>
          <a:off x="15240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10050</xdr:rowOff>
    </xdr:from>
    <xdr:ext cx="762000" cy="259045"/>
    <xdr:sp macro="" textlink="">
      <xdr:nvSpPr>
        <xdr:cNvPr id="443" name="テキスト ボックス 442"/>
        <xdr:cNvSpPr txBox="1"/>
      </xdr:nvSpPr>
      <xdr:spPr>
        <a:xfrm>
          <a:off x="14909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33528</xdr:rowOff>
    </xdr:from>
    <xdr:to>
      <xdr:col>21</xdr:col>
      <xdr:colOff>0</xdr:colOff>
      <xdr:row>17</xdr:row>
      <xdr:rowOff>112353</xdr:rowOff>
    </xdr:to>
    <xdr:cxnSp macro="">
      <xdr:nvCxnSpPr>
        <xdr:cNvPr id="444" name="直線コネクタ 443"/>
        <xdr:cNvCxnSpPr/>
      </xdr:nvCxnSpPr>
      <xdr:spPr>
        <a:xfrm>
          <a:off x="13512800" y="2948178"/>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31919</xdr:rowOff>
    </xdr:from>
    <xdr:to>
      <xdr:col>21</xdr:col>
      <xdr:colOff>50800</xdr:colOff>
      <xdr:row>16</xdr:row>
      <xdr:rowOff>133519</xdr:rowOff>
    </xdr:to>
    <xdr:sp macro="" textlink="">
      <xdr:nvSpPr>
        <xdr:cNvPr id="445" name="フローチャート : 判断 444"/>
        <xdr:cNvSpPr/>
      </xdr:nvSpPr>
      <xdr:spPr>
        <a:xfrm>
          <a:off x="14351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143696</xdr:rowOff>
    </xdr:from>
    <xdr:ext cx="762000" cy="259045"/>
    <xdr:sp macro="" textlink="">
      <xdr:nvSpPr>
        <xdr:cNvPr id="446" name="テキスト ボックス 445"/>
        <xdr:cNvSpPr txBox="1"/>
      </xdr:nvSpPr>
      <xdr:spPr>
        <a:xfrm>
          <a:off x="14020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122809</xdr:rowOff>
    </xdr:from>
    <xdr:to>
      <xdr:col>19</xdr:col>
      <xdr:colOff>533400</xdr:colOff>
      <xdr:row>17</xdr:row>
      <xdr:rowOff>52959</xdr:rowOff>
    </xdr:to>
    <xdr:sp macro="" textlink="">
      <xdr:nvSpPr>
        <xdr:cNvPr id="447" name="フローチャート : 判断 446"/>
        <xdr:cNvSpPr/>
      </xdr:nvSpPr>
      <xdr:spPr>
        <a:xfrm>
          <a:off x="13462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63136</xdr:rowOff>
    </xdr:from>
    <xdr:ext cx="762000" cy="259045"/>
    <xdr:sp macro="" textlink="">
      <xdr:nvSpPr>
        <xdr:cNvPr id="448" name="テキスト ボックス 447"/>
        <xdr:cNvSpPr txBox="1"/>
      </xdr:nvSpPr>
      <xdr:spPr>
        <a:xfrm>
          <a:off x="13131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118787</xdr:rowOff>
    </xdr:from>
    <xdr:to>
      <xdr:col>24</xdr:col>
      <xdr:colOff>609600</xdr:colOff>
      <xdr:row>17</xdr:row>
      <xdr:rowOff>48937</xdr:rowOff>
    </xdr:to>
    <xdr:sp macro="" textlink="">
      <xdr:nvSpPr>
        <xdr:cNvPr id="454" name="円/楕円 453"/>
        <xdr:cNvSpPr/>
      </xdr:nvSpPr>
      <xdr:spPr>
        <a:xfrm>
          <a:off x="16967200" y="28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90864</xdr:rowOff>
    </xdr:from>
    <xdr:ext cx="762000" cy="259045"/>
    <xdr:sp macro="" textlink="">
      <xdr:nvSpPr>
        <xdr:cNvPr id="455" name="将来負担の状況該当値テキスト"/>
        <xdr:cNvSpPr txBox="1"/>
      </xdr:nvSpPr>
      <xdr:spPr>
        <a:xfrm>
          <a:off x="17106900" y="28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120396</xdr:rowOff>
    </xdr:from>
    <xdr:to>
      <xdr:col>23</xdr:col>
      <xdr:colOff>457200</xdr:colOff>
      <xdr:row>17</xdr:row>
      <xdr:rowOff>50546</xdr:rowOff>
    </xdr:to>
    <xdr:sp macro="" textlink="">
      <xdr:nvSpPr>
        <xdr:cNvPr id="456" name="円/楕円 455"/>
        <xdr:cNvSpPr/>
      </xdr:nvSpPr>
      <xdr:spPr>
        <a:xfrm>
          <a:off x="16129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35323</xdr:rowOff>
    </xdr:from>
    <xdr:ext cx="736600" cy="259045"/>
    <xdr:sp macro="" textlink="">
      <xdr:nvSpPr>
        <xdr:cNvPr id="457" name="テキスト ボックス 456"/>
        <xdr:cNvSpPr txBox="1"/>
      </xdr:nvSpPr>
      <xdr:spPr>
        <a:xfrm>
          <a:off x="15798800" y="294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45466</xdr:rowOff>
    </xdr:from>
    <xdr:to>
      <xdr:col>22</xdr:col>
      <xdr:colOff>254000</xdr:colOff>
      <xdr:row>17</xdr:row>
      <xdr:rowOff>147066</xdr:rowOff>
    </xdr:to>
    <xdr:sp macro="" textlink="">
      <xdr:nvSpPr>
        <xdr:cNvPr id="458" name="円/楕円 457"/>
        <xdr:cNvSpPr/>
      </xdr:nvSpPr>
      <xdr:spPr>
        <a:xfrm>
          <a:off x="15240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131843</xdr:rowOff>
    </xdr:from>
    <xdr:ext cx="762000" cy="259045"/>
    <xdr:sp macro="" textlink="">
      <xdr:nvSpPr>
        <xdr:cNvPr id="459" name="テキスト ボックス 458"/>
        <xdr:cNvSpPr txBox="1"/>
      </xdr:nvSpPr>
      <xdr:spPr>
        <a:xfrm>
          <a:off x="14909800" y="30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61553</xdr:rowOff>
    </xdr:from>
    <xdr:to>
      <xdr:col>21</xdr:col>
      <xdr:colOff>50800</xdr:colOff>
      <xdr:row>17</xdr:row>
      <xdr:rowOff>163153</xdr:rowOff>
    </xdr:to>
    <xdr:sp macro="" textlink="">
      <xdr:nvSpPr>
        <xdr:cNvPr id="460" name="円/楕円 459"/>
        <xdr:cNvSpPr/>
      </xdr:nvSpPr>
      <xdr:spPr>
        <a:xfrm>
          <a:off x="14351000" y="29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147930</xdr:rowOff>
    </xdr:from>
    <xdr:ext cx="762000" cy="259045"/>
    <xdr:sp macro="" textlink="">
      <xdr:nvSpPr>
        <xdr:cNvPr id="461" name="テキスト ボックス 460"/>
        <xdr:cNvSpPr txBox="1"/>
      </xdr:nvSpPr>
      <xdr:spPr>
        <a:xfrm>
          <a:off x="14020800" y="306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154178</xdr:rowOff>
    </xdr:from>
    <xdr:to>
      <xdr:col>19</xdr:col>
      <xdr:colOff>533400</xdr:colOff>
      <xdr:row>17</xdr:row>
      <xdr:rowOff>84328</xdr:rowOff>
    </xdr:to>
    <xdr:sp macro="" textlink="">
      <xdr:nvSpPr>
        <xdr:cNvPr id="462" name="円/楕円 461"/>
        <xdr:cNvSpPr/>
      </xdr:nvSpPr>
      <xdr:spPr>
        <a:xfrm>
          <a:off x="13462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69105</xdr:rowOff>
    </xdr:from>
    <xdr:ext cx="762000" cy="259045"/>
    <xdr:sp macro="" textlink="">
      <xdr:nvSpPr>
        <xdr:cNvPr id="463" name="テキスト ボックス 462"/>
        <xdr:cNvSpPr txBox="1"/>
      </xdr:nvSpPr>
      <xdr:spPr>
        <a:xfrm>
          <a:off x="13131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60,154
59,690
17.28
19,979,181
19,509,682
456,365
11,843,974
19,204,504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手当の支給率が他団体に比べ高く設定されていること、ごみ収集・処理、消防等を単独直営で行ってきたことが人件費の占める割合が高い要因であるが、技能労務職員の退職不補充、民間委託の推進により、徐々にではあるが着実に減少してきており、引き続き取組を進めていく。また、現在業務の効率化に取り組んでいるところであり、時間外勤務の削減により、数値が加速度的に減少するよう努力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39</xdr:row>
      <xdr:rowOff>127000</xdr:rowOff>
    </xdr:to>
    <xdr:cxnSp macro="">
      <xdr:nvCxnSpPr>
        <xdr:cNvPr id="57" name="直線コネクタ 56"/>
        <xdr:cNvCxnSpPr/>
      </xdr:nvCxnSpPr>
      <xdr:spPr>
        <a:xfrm flipV="1">
          <a:off x="4826000" y="569912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99077</xdr:rowOff>
    </xdr:from>
    <xdr:ext cx="762000" cy="259045"/>
    <xdr:sp macro="" textlink="">
      <xdr:nvSpPr>
        <xdr:cNvPr id="58" name="人件費最小値テキスト"/>
        <xdr:cNvSpPr txBox="1"/>
      </xdr:nvSpPr>
      <xdr:spPr>
        <a:xfrm>
          <a:off x="4914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39</xdr:row>
      <xdr:rowOff>127000</xdr:rowOff>
    </xdr:from>
    <xdr:to>
      <xdr:col>7</xdr:col>
      <xdr:colOff>104775</xdr:colOff>
      <xdr:row>39</xdr:row>
      <xdr:rowOff>127000</xdr:rowOff>
    </xdr:to>
    <xdr:cxnSp macro="">
      <xdr:nvCxnSpPr>
        <xdr:cNvPr id="59" name="直線コネクタ 58"/>
        <xdr:cNvCxnSpPr/>
      </xdr:nvCxnSpPr>
      <xdr:spPr>
        <a:xfrm>
          <a:off x="4737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0"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1" name="直線コネクタ 60"/>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92710</xdr:rowOff>
    </xdr:from>
    <xdr:to>
      <xdr:col>7</xdr:col>
      <xdr:colOff>15875</xdr:colOff>
      <xdr:row>39</xdr:row>
      <xdr:rowOff>127000</xdr:rowOff>
    </xdr:to>
    <xdr:cxnSp macro="">
      <xdr:nvCxnSpPr>
        <xdr:cNvPr id="62" name="直線コネクタ 61"/>
        <xdr:cNvCxnSpPr/>
      </xdr:nvCxnSpPr>
      <xdr:spPr>
        <a:xfrm>
          <a:off x="3987800" y="67792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47007</xdr:rowOff>
    </xdr:from>
    <xdr:ext cx="762000" cy="259045"/>
    <xdr:sp macro="" textlink="">
      <xdr:nvSpPr>
        <xdr:cNvPr id="63" name="人件費平均値テキスト"/>
        <xdr:cNvSpPr txBox="1"/>
      </xdr:nvSpPr>
      <xdr:spPr>
        <a:xfrm>
          <a:off x="4914900" y="5876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30480</xdr:rowOff>
    </xdr:from>
    <xdr:to>
      <xdr:col>7</xdr:col>
      <xdr:colOff>66675</xdr:colOff>
      <xdr:row>35</xdr:row>
      <xdr:rowOff>132080</xdr:rowOff>
    </xdr:to>
    <xdr:sp macro="" textlink="">
      <xdr:nvSpPr>
        <xdr:cNvPr id="64" name="フローチャート : 判断 63"/>
        <xdr:cNvSpPr/>
      </xdr:nvSpPr>
      <xdr:spPr>
        <a:xfrm>
          <a:off x="47752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40</xdr:row>
      <xdr:rowOff>1270</xdr:rowOff>
    </xdr:to>
    <xdr:cxnSp macro="">
      <xdr:nvCxnSpPr>
        <xdr:cNvPr id="65" name="直線コネクタ 64"/>
        <xdr:cNvCxnSpPr/>
      </xdr:nvCxnSpPr>
      <xdr:spPr>
        <a:xfrm flipV="1">
          <a:off x="3098800" y="67792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19050</xdr:rowOff>
    </xdr:from>
    <xdr:to>
      <xdr:col>5</xdr:col>
      <xdr:colOff>600075</xdr:colOff>
      <xdr:row>35</xdr:row>
      <xdr:rowOff>120650</xdr:rowOff>
    </xdr:to>
    <xdr:sp macro="" textlink="">
      <xdr:nvSpPr>
        <xdr:cNvPr id="66" name="フローチャート : 判断 65"/>
        <xdr:cNvSpPr/>
      </xdr:nvSpPr>
      <xdr:spPr>
        <a:xfrm>
          <a:off x="3937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67" name="テキスト ボックス 66"/>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xdr:rowOff>
    </xdr:from>
    <xdr:to>
      <xdr:col>4</xdr:col>
      <xdr:colOff>346075</xdr:colOff>
      <xdr:row>40</xdr:row>
      <xdr:rowOff>6985</xdr:rowOff>
    </xdr:to>
    <xdr:cxnSp macro="">
      <xdr:nvCxnSpPr>
        <xdr:cNvPr id="68" name="直線コネクタ 67"/>
        <xdr:cNvCxnSpPr/>
      </xdr:nvCxnSpPr>
      <xdr:spPr>
        <a:xfrm flipV="1">
          <a:off x="2209800" y="68592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121920</xdr:rowOff>
    </xdr:from>
    <xdr:to>
      <xdr:col>4</xdr:col>
      <xdr:colOff>396875</xdr:colOff>
      <xdr:row>36</xdr:row>
      <xdr:rowOff>52070</xdr:rowOff>
    </xdr:to>
    <xdr:sp macro="" textlink="">
      <xdr:nvSpPr>
        <xdr:cNvPr id="69" name="フローチャート : 判断 68"/>
        <xdr:cNvSpPr/>
      </xdr:nvSpPr>
      <xdr:spPr>
        <a:xfrm>
          <a:off x="3048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62247</xdr:rowOff>
    </xdr:from>
    <xdr:ext cx="762000" cy="259045"/>
    <xdr:sp macro="" textlink="">
      <xdr:nvSpPr>
        <xdr:cNvPr id="70" name="テキスト ボックス 69"/>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167005</xdr:rowOff>
    </xdr:from>
    <xdr:to>
      <xdr:col>3</xdr:col>
      <xdr:colOff>142875</xdr:colOff>
      <xdr:row>40</xdr:row>
      <xdr:rowOff>6985</xdr:rowOff>
    </xdr:to>
    <xdr:cxnSp macro="">
      <xdr:nvCxnSpPr>
        <xdr:cNvPr id="71" name="直線コネクタ 70"/>
        <xdr:cNvCxnSpPr/>
      </xdr:nvCxnSpPr>
      <xdr:spPr>
        <a:xfrm>
          <a:off x="1320800" y="68535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127635</xdr:rowOff>
    </xdr:from>
    <xdr:to>
      <xdr:col>3</xdr:col>
      <xdr:colOff>193675</xdr:colOff>
      <xdr:row>36</xdr:row>
      <xdr:rowOff>57785</xdr:rowOff>
    </xdr:to>
    <xdr:sp macro="" textlink="">
      <xdr:nvSpPr>
        <xdr:cNvPr id="72" name="フローチャート : 判断 71"/>
        <xdr:cNvSpPr/>
      </xdr:nvSpPr>
      <xdr:spPr>
        <a:xfrm>
          <a:off x="2159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67962</xdr:rowOff>
    </xdr:from>
    <xdr:ext cx="762000" cy="259045"/>
    <xdr:sp macro="" textlink="">
      <xdr:nvSpPr>
        <xdr:cNvPr id="73" name="テキスト ボックス 72"/>
        <xdr:cNvSpPr txBox="1"/>
      </xdr:nvSpPr>
      <xdr:spPr>
        <a:xfrm>
          <a:off x="1828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19050</xdr:rowOff>
    </xdr:from>
    <xdr:to>
      <xdr:col>1</xdr:col>
      <xdr:colOff>676275</xdr:colOff>
      <xdr:row>36</xdr:row>
      <xdr:rowOff>120650</xdr:rowOff>
    </xdr:to>
    <xdr:sp macro="" textlink="">
      <xdr:nvSpPr>
        <xdr:cNvPr id="74" name="フローチャート : 判断 73"/>
        <xdr:cNvSpPr/>
      </xdr:nvSpPr>
      <xdr:spPr>
        <a:xfrm>
          <a:off x="1270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130827</xdr:rowOff>
    </xdr:from>
    <xdr:ext cx="762000" cy="259045"/>
    <xdr:sp macro="" textlink="">
      <xdr:nvSpPr>
        <xdr:cNvPr id="75" name="テキスト ボックス 74"/>
        <xdr:cNvSpPr txBox="1"/>
      </xdr:nvSpPr>
      <xdr:spPr>
        <a:xfrm>
          <a:off x="939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76200</xdr:rowOff>
    </xdr:from>
    <xdr:to>
      <xdr:col>7</xdr:col>
      <xdr:colOff>66675</xdr:colOff>
      <xdr:row>40</xdr:row>
      <xdr:rowOff>6350</xdr:rowOff>
    </xdr:to>
    <xdr:sp macro="" textlink="">
      <xdr:nvSpPr>
        <xdr:cNvPr id="81" name="円/楕円 80"/>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156227</xdr:rowOff>
    </xdr:from>
    <xdr:ext cx="762000" cy="259045"/>
    <xdr:sp macro="" textlink="">
      <xdr:nvSpPr>
        <xdr:cNvPr id="82" name="人件費該当値テキスト"/>
        <xdr:cNvSpPr txBox="1"/>
      </xdr:nvSpPr>
      <xdr:spPr>
        <a:xfrm>
          <a:off x="4914900" y="66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41910</xdr:rowOff>
    </xdr:from>
    <xdr:to>
      <xdr:col>5</xdr:col>
      <xdr:colOff>600075</xdr:colOff>
      <xdr:row>39</xdr:row>
      <xdr:rowOff>143510</xdr:rowOff>
    </xdr:to>
    <xdr:sp macro="" textlink="">
      <xdr:nvSpPr>
        <xdr:cNvPr id="83" name="円/楕円 82"/>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128287</xdr:rowOff>
    </xdr:from>
    <xdr:ext cx="736600" cy="259045"/>
    <xdr:sp macro="" textlink="">
      <xdr:nvSpPr>
        <xdr:cNvPr id="84" name="テキスト ボックス 83"/>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121920</xdr:rowOff>
    </xdr:from>
    <xdr:to>
      <xdr:col>4</xdr:col>
      <xdr:colOff>396875</xdr:colOff>
      <xdr:row>40</xdr:row>
      <xdr:rowOff>52070</xdr:rowOff>
    </xdr:to>
    <xdr:sp macro="" textlink="">
      <xdr:nvSpPr>
        <xdr:cNvPr id="85" name="円/楕円 84"/>
        <xdr:cNvSpPr/>
      </xdr:nvSpPr>
      <xdr:spPr>
        <a:xfrm>
          <a:off x="3048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36847</xdr:rowOff>
    </xdr:from>
    <xdr:ext cx="762000" cy="259045"/>
    <xdr:sp macro="" textlink="">
      <xdr:nvSpPr>
        <xdr:cNvPr id="86" name="テキスト ボックス 85"/>
        <xdr:cNvSpPr txBox="1"/>
      </xdr:nvSpPr>
      <xdr:spPr>
        <a:xfrm>
          <a:off x="2717800" y="689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127635</xdr:rowOff>
    </xdr:from>
    <xdr:to>
      <xdr:col>3</xdr:col>
      <xdr:colOff>193675</xdr:colOff>
      <xdr:row>40</xdr:row>
      <xdr:rowOff>57785</xdr:rowOff>
    </xdr:to>
    <xdr:sp macro="" textlink="">
      <xdr:nvSpPr>
        <xdr:cNvPr id="87" name="円/楕円 86"/>
        <xdr:cNvSpPr/>
      </xdr:nvSpPr>
      <xdr:spPr>
        <a:xfrm>
          <a:off x="2159000" y="6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42562</xdr:rowOff>
    </xdr:from>
    <xdr:ext cx="762000" cy="259045"/>
    <xdr:sp macro="" textlink="">
      <xdr:nvSpPr>
        <xdr:cNvPr id="88" name="テキスト ボックス 87"/>
        <xdr:cNvSpPr txBox="1"/>
      </xdr:nvSpPr>
      <xdr:spPr>
        <a:xfrm>
          <a:off x="1828800" y="690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116205</xdr:rowOff>
    </xdr:from>
    <xdr:to>
      <xdr:col>1</xdr:col>
      <xdr:colOff>676275</xdr:colOff>
      <xdr:row>40</xdr:row>
      <xdr:rowOff>46355</xdr:rowOff>
    </xdr:to>
    <xdr:sp macro="" textlink="">
      <xdr:nvSpPr>
        <xdr:cNvPr id="89" name="円/楕円 88"/>
        <xdr:cNvSpPr/>
      </xdr:nvSpPr>
      <xdr:spPr>
        <a:xfrm>
          <a:off x="12700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31132</xdr:rowOff>
    </xdr:from>
    <xdr:ext cx="762000" cy="259045"/>
    <xdr:sp macro="" textlink="">
      <xdr:nvSpPr>
        <xdr:cNvPr id="90" name="テキスト ボックス 89"/>
        <xdr:cNvSpPr txBox="1"/>
      </xdr:nvSpPr>
      <xdr:spPr>
        <a:xfrm>
          <a:off x="939800" y="688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家庭系ごみ排出抑制推進に係る需用費の減等により、物件費が減少したが、引き続き直営で行っていた業務の委託化を進めていくため、コスト削減に取り組んでいく。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16" name="直線コネクタ 115"/>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17"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18" name="直線コネクタ 117"/>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19"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0" name="直線コネクタ 119"/>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106426</xdr:rowOff>
    </xdr:from>
    <xdr:to>
      <xdr:col>24</xdr:col>
      <xdr:colOff>31750</xdr:colOff>
      <xdr:row>17</xdr:row>
      <xdr:rowOff>152146</xdr:rowOff>
    </xdr:to>
    <xdr:cxnSp macro="">
      <xdr:nvCxnSpPr>
        <xdr:cNvPr id="121" name="直線コネクタ 120"/>
        <xdr:cNvCxnSpPr/>
      </xdr:nvCxnSpPr>
      <xdr:spPr>
        <a:xfrm flipV="1">
          <a:off x="15671800" y="3021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2"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3" name="フローチャート : 判断 122"/>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124714</xdr:rowOff>
    </xdr:from>
    <xdr:to>
      <xdr:col>22</xdr:col>
      <xdr:colOff>565150</xdr:colOff>
      <xdr:row>17</xdr:row>
      <xdr:rowOff>152146</xdr:rowOff>
    </xdr:to>
    <xdr:cxnSp macro="">
      <xdr:nvCxnSpPr>
        <xdr:cNvPr id="124" name="直線コネクタ 123"/>
        <xdr:cNvCxnSpPr/>
      </xdr:nvCxnSpPr>
      <xdr:spPr>
        <a:xfrm>
          <a:off x="14782800" y="3039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25" name="フローチャート : 判断 124"/>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26" name="テキスト ボックス 125"/>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159004</xdr:rowOff>
    </xdr:from>
    <xdr:to>
      <xdr:col>21</xdr:col>
      <xdr:colOff>361950</xdr:colOff>
      <xdr:row>17</xdr:row>
      <xdr:rowOff>124714</xdr:rowOff>
    </xdr:to>
    <xdr:cxnSp macro="">
      <xdr:nvCxnSpPr>
        <xdr:cNvPr id="127" name="直線コネクタ 126"/>
        <xdr:cNvCxnSpPr/>
      </xdr:nvCxnSpPr>
      <xdr:spPr>
        <a:xfrm>
          <a:off x="13893800" y="290220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28" name="フローチャート : 判断 127"/>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29" name="テキスト ボックス 128"/>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131572</xdr:rowOff>
    </xdr:from>
    <xdr:to>
      <xdr:col>20</xdr:col>
      <xdr:colOff>158750</xdr:colOff>
      <xdr:row>16</xdr:row>
      <xdr:rowOff>159004</xdr:rowOff>
    </xdr:to>
    <xdr:cxnSp macro="">
      <xdr:nvCxnSpPr>
        <xdr:cNvPr id="130" name="直線コネクタ 129"/>
        <xdr:cNvCxnSpPr/>
      </xdr:nvCxnSpPr>
      <xdr:spPr>
        <a:xfrm>
          <a:off x="13004800" y="2874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14478</xdr:rowOff>
    </xdr:from>
    <xdr:to>
      <xdr:col>20</xdr:col>
      <xdr:colOff>209550</xdr:colOff>
      <xdr:row>15</xdr:row>
      <xdr:rowOff>116078</xdr:rowOff>
    </xdr:to>
    <xdr:sp macro="" textlink="">
      <xdr:nvSpPr>
        <xdr:cNvPr id="131" name="フローチャート : 判断 130"/>
        <xdr:cNvSpPr/>
      </xdr:nvSpPr>
      <xdr:spPr>
        <a:xfrm>
          <a:off x="13843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32" name="テキスト ボックス 131"/>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33" name="フローチャート : 判断 132"/>
        <xdr:cNvSpPr/>
      </xdr:nvSpPr>
      <xdr:spPr>
        <a:xfrm>
          <a:off x="12954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89679</xdr:rowOff>
    </xdr:from>
    <xdr:ext cx="762000" cy="259045"/>
    <xdr:sp macro="" textlink="">
      <xdr:nvSpPr>
        <xdr:cNvPr id="134" name="テキスト ボックス 133"/>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40" name="円/楕円 139"/>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27703</xdr:rowOff>
    </xdr:from>
    <xdr:ext cx="762000" cy="259045"/>
    <xdr:sp macro="" textlink="">
      <xdr:nvSpPr>
        <xdr:cNvPr id="141"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101346</xdr:rowOff>
    </xdr:from>
    <xdr:to>
      <xdr:col>22</xdr:col>
      <xdr:colOff>615950</xdr:colOff>
      <xdr:row>18</xdr:row>
      <xdr:rowOff>31496</xdr:rowOff>
    </xdr:to>
    <xdr:sp macro="" textlink="">
      <xdr:nvSpPr>
        <xdr:cNvPr id="142" name="円/楕円 141"/>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16273</xdr:rowOff>
    </xdr:from>
    <xdr:ext cx="736600" cy="259045"/>
    <xdr:sp macro="" textlink="">
      <xdr:nvSpPr>
        <xdr:cNvPr id="143" name="テキスト ボックス 142"/>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73914</xdr:rowOff>
    </xdr:from>
    <xdr:to>
      <xdr:col>21</xdr:col>
      <xdr:colOff>412750</xdr:colOff>
      <xdr:row>18</xdr:row>
      <xdr:rowOff>4064</xdr:rowOff>
    </xdr:to>
    <xdr:sp macro="" textlink="">
      <xdr:nvSpPr>
        <xdr:cNvPr id="144" name="円/楕円 143"/>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160291</xdr:rowOff>
    </xdr:from>
    <xdr:ext cx="762000" cy="259045"/>
    <xdr:sp macro="" textlink="">
      <xdr:nvSpPr>
        <xdr:cNvPr id="145" name="テキスト ボックス 144"/>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108204</xdr:rowOff>
    </xdr:from>
    <xdr:to>
      <xdr:col>20</xdr:col>
      <xdr:colOff>209550</xdr:colOff>
      <xdr:row>17</xdr:row>
      <xdr:rowOff>38354</xdr:rowOff>
    </xdr:to>
    <xdr:sp macro="" textlink="">
      <xdr:nvSpPr>
        <xdr:cNvPr id="146" name="円/楕円 145"/>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23131</xdr:rowOff>
    </xdr:from>
    <xdr:ext cx="762000" cy="259045"/>
    <xdr:sp macro="" textlink="">
      <xdr:nvSpPr>
        <xdr:cNvPr id="147" name="テキスト ボックス 146"/>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48" name="円/楕円 147"/>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49" name="テキスト ボックス 148"/>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類似団体平均を下回って推移してはいるものの、平成</a:t>
          </a:r>
          <a:r>
            <a:rPr kumimoji="1" lang="en-US" altLang="ja-JP" sz="1300">
              <a:latin typeface="ＭＳ Ｐゴシック"/>
            </a:rPr>
            <a:t>28</a:t>
          </a:r>
          <a:r>
            <a:rPr kumimoji="1" lang="ja-JP" altLang="en-US" sz="1300">
              <a:latin typeface="ＭＳ Ｐゴシック"/>
            </a:rPr>
            <a:t>年度は保育所新設に伴う給付費の増等により上昇した。また、本市においてはすでに高齢化率が</a:t>
          </a:r>
          <a:r>
            <a:rPr kumimoji="1" lang="en-US" altLang="ja-JP" sz="1300">
              <a:latin typeface="ＭＳ Ｐゴシック"/>
            </a:rPr>
            <a:t>30</a:t>
          </a:r>
          <a:r>
            <a:rPr kumimoji="1" lang="ja-JP" altLang="en-US" sz="1300">
              <a:latin typeface="ＭＳ Ｐゴシック"/>
            </a:rPr>
            <a:t>％台となっており、増加傾向にあると見込まれる。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79" name="直線コネクタ 178"/>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0"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1" name="直線コネクタ 180"/>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2"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3" name="直線コネクタ 182"/>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42635</xdr:rowOff>
    </xdr:to>
    <xdr:cxnSp macro="">
      <xdr:nvCxnSpPr>
        <xdr:cNvPr id="184" name="直線コネクタ 183"/>
        <xdr:cNvCxnSpPr/>
      </xdr:nvCxnSpPr>
      <xdr:spPr>
        <a:xfrm>
          <a:off x="3987800" y="93853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5"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6" name="フローチャート : 判断 185"/>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54</xdr:row>
      <xdr:rowOff>127000</xdr:rowOff>
    </xdr:to>
    <xdr:cxnSp macro="">
      <xdr:nvCxnSpPr>
        <xdr:cNvPr id="187" name="直線コネクタ 186"/>
        <xdr:cNvCxnSpPr/>
      </xdr:nvCxnSpPr>
      <xdr:spPr>
        <a:xfrm>
          <a:off x="3098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88" name="フローチャート : 判断 187"/>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89" name="テキスト ボックス 188"/>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116115</xdr:rowOff>
    </xdr:to>
    <xdr:cxnSp macro="">
      <xdr:nvCxnSpPr>
        <xdr:cNvPr id="190" name="直線コネクタ 189"/>
        <xdr:cNvCxnSpPr/>
      </xdr:nvCxnSpPr>
      <xdr:spPr>
        <a:xfrm>
          <a:off x="2209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155122</xdr:rowOff>
    </xdr:from>
    <xdr:to>
      <xdr:col>4</xdr:col>
      <xdr:colOff>396875</xdr:colOff>
      <xdr:row>56</xdr:row>
      <xdr:rowOff>85272</xdr:rowOff>
    </xdr:to>
    <xdr:sp macro="" textlink="">
      <xdr:nvSpPr>
        <xdr:cNvPr id="191" name="フローチャート : 判断 190"/>
        <xdr:cNvSpPr/>
      </xdr:nvSpPr>
      <xdr:spPr>
        <a:xfrm>
          <a:off x="3048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192" name="テキスト ボックス 191"/>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94343</xdr:rowOff>
    </xdr:to>
    <xdr:cxnSp macro="">
      <xdr:nvCxnSpPr>
        <xdr:cNvPr id="193" name="直線コネクタ 192"/>
        <xdr:cNvCxnSpPr/>
      </xdr:nvCxnSpPr>
      <xdr:spPr>
        <a:xfrm>
          <a:off x="1320800" y="9265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4" name="フローチャート : 判断 193"/>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5" name="テキスト ボックス 194"/>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6" name="フローチャート :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7" name="テキスト ボックス 19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3" name="円/楕円 202"/>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04"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5" name="円/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07" name="円/楕円 206"/>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08" name="テキスト ボックス 207"/>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09" name="円/楕円 208"/>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0" name="テキスト ボックス 209"/>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11" name="円/楕円 210"/>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12" name="テキスト ボックス 211"/>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の主な要因は繰出金であり、国民健康保険事業特別会計の保健基盤安定繰出金の増、後期高齢者医療事業特別会計の定額市町村負担金の増、介護保険事業特別会計の介護給付費繰出金の増等により増加しており、高齢化が進むことで今後さらに増加することが予想され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0" name="直線コネクタ 239"/>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1"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2" name="直線コネクタ 241"/>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44" name="直線コネクタ 24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81280</xdr:rowOff>
    </xdr:to>
    <xdr:cxnSp macro="">
      <xdr:nvCxnSpPr>
        <xdr:cNvPr id="245" name="直線コネクタ 244"/>
        <xdr:cNvCxnSpPr/>
      </xdr:nvCxnSpPr>
      <xdr:spPr>
        <a:xfrm>
          <a:off x="15671800" y="9933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6"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7" name="フローチャート : 判断 246"/>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57</xdr:row>
      <xdr:rowOff>161290</xdr:rowOff>
    </xdr:to>
    <xdr:cxnSp macro="">
      <xdr:nvCxnSpPr>
        <xdr:cNvPr id="248" name="直線コネクタ 247"/>
        <xdr:cNvCxnSpPr/>
      </xdr:nvCxnSpPr>
      <xdr:spPr>
        <a:xfrm>
          <a:off x="14782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49" name="フローチャート : 判断 248"/>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0" name="テキスト ボックス 249"/>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138430</xdr:rowOff>
    </xdr:to>
    <xdr:cxnSp macro="">
      <xdr:nvCxnSpPr>
        <xdr:cNvPr id="251" name="直線コネクタ 250"/>
        <xdr:cNvCxnSpPr/>
      </xdr:nvCxnSpPr>
      <xdr:spPr>
        <a:xfrm>
          <a:off x="13893800" y="991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2" name="フローチャート : 判断 251"/>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168927</xdr:rowOff>
    </xdr:from>
    <xdr:ext cx="762000" cy="259045"/>
    <xdr:sp macro="" textlink="">
      <xdr:nvSpPr>
        <xdr:cNvPr id="253" name="テキスト ボックス 252"/>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27940</xdr:rowOff>
    </xdr:to>
    <xdr:cxnSp macro="">
      <xdr:nvCxnSpPr>
        <xdr:cNvPr id="254" name="直線コネクタ 253"/>
        <xdr:cNvCxnSpPr/>
      </xdr:nvCxnSpPr>
      <xdr:spPr>
        <a:xfrm flipV="1">
          <a:off x="13004800" y="991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55" name="フローチャート : 判断 25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6" name="テキスト ボックス 25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57" name="フローチャート : 判断 25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58" name="テキスト ボックス 257"/>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4" name="円/楕円 263"/>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5"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6" name="円/楕円 265"/>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7" name="テキスト ボックス 266"/>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8" name="円/楕円 267"/>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69" name="テキスト ボックス 268"/>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0" name="円/楕円 269"/>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1" name="テキスト ボックス 27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2" name="円/楕円 271"/>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3" name="テキスト ボックス 272"/>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補助費等に係る経常収支比率が類似団体平均を下回っているのは、直営・単独事業が多いため、一部事務組合負担金等の割合が極端に低いことが考えられる。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298" name="直線コネクタ 297"/>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29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0" name="直線コネクタ 29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53848</xdr:rowOff>
    </xdr:from>
    <xdr:to>
      <xdr:col>24</xdr:col>
      <xdr:colOff>31750</xdr:colOff>
      <xdr:row>34</xdr:row>
      <xdr:rowOff>58420</xdr:rowOff>
    </xdr:to>
    <xdr:cxnSp macro="">
      <xdr:nvCxnSpPr>
        <xdr:cNvPr id="303" name="直線コネクタ 302"/>
        <xdr:cNvCxnSpPr/>
      </xdr:nvCxnSpPr>
      <xdr:spPr>
        <a:xfrm flipV="1">
          <a:off x="15671800" y="58831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04"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05" name="フローチャート : 判断 304"/>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58420</xdr:rowOff>
    </xdr:to>
    <xdr:cxnSp macro="">
      <xdr:nvCxnSpPr>
        <xdr:cNvPr id="306" name="直線コネクタ 305"/>
        <xdr:cNvCxnSpPr/>
      </xdr:nvCxnSpPr>
      <xdr:spPr>
        <a:xfrm>
          <a:off x="14782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7" name="フローチャート : 判断 306"/>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08" name="テキスト ボックス 307"/>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58420</xdr:rowOff>
    </xdr:to>
    <xdr:cxnSp macro="">
      <xdr:nvCxnSpPr>
        <xdr:cNvPr id="309" name="直線コネクタ 308"/>
        <xdr:cNvCxnSpPr/>
      </xdr:nvCxnSpPr>
      <xdr:spPr>
        <a:xfrm>
          <a:off x="13893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0" name="フローチャート : 判断 309"/>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1" name="テキスト ボックス 310"/>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34</xdr:row>
      <xdr:rowOff>58420</xdr:rowOff>
    </xdr:to>
    <xdr:cxnSp macro="">
      <xdr:nvCxnSpPr>
        <xdr:cNvPr id="312" name="直線コネクタ 311"/>
        <xdr:cNvCxnSpPr/>
      </xdr:nvCxnSpPr>
      <xdr:spPr>
        <a:xfrm>
          <a:off x="13004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3" name="フローチャート : 判断 312"/>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71137</xdr:rowOff>
    </xdr:from>
    <xdr:ext cx="762000" cy="259045"/>
    <xdr:sp macro="" textlink="">
      <xdr:nvSpPr>
        <xdr:cNvPr id="314" name="テキスト ボックス 313"/>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15" name="フローチャート : 判断 314"/>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16" name="テキスト ボックス 315"/>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3048</xdr:rowOff>
    </xdr:from>
    <xdr:to>
      <xdr:col>24</xdr:col>
      <xdr:colOff>82550</xdr:colOff>
      <xdr:row>34</xdr:row>
      <xdr:rowOff>104648</xdr:rowOff>
    </xdr:to>
    <xdr:sp macro="" textlink="">
      <xdr:nvSpPr>
        <xdr:cNvPr id="322" name="円/楕円 321"/>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83075</xdr:rowOff>
    </xdr:from>
    <xdr:ext cx="762000" cy="259045"/>
    <xdr:sp macro="" textlink="">
      <xdr:nvSpPr>
        <xdr:cNvPr id="323" name="補助費等該当値テキスト"/>
        <xdr:cNvSpPr txBox="1"/>
      </xdr:nvSpPr>
      <xdr:spPr>
        <a:xfrm>
          <a:off x="16598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24" name="円/楕円 323"/>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25" name="テキスト ボックス 324"/>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26" name="円/楕円 325"/>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27" name="テキスト ボックス 326"/>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28" name="円/楕円 327"/>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29" name="テキスト ボックス 328"/>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xdr:rowOff>
    </xdr:from>
    <xdr:to>
      <xdr:col>19</xdr:col>
      <xdr:colOff>6350</xdr:colOff>
      <xdr:row>34</xdr:row>
      <xdr:rowOff>109220</xdr:rowOff>
    </xdr:to>
    <xdr:sp macro="" textlink="">
      <xdr:nvSpPr>
        <xdr:cNvPr id="330" name="円/楕円 329"/>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119397</xdr:rowOff>
    </xdr:from>
    <xdr:ext cx="762000" cy="259045"/>
    <xdr:sp macro="" textlink="">
      <xdr:nvSpPr>
        <xdr:cNvPr id="331" name="テキスト ボックス 330"/>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年度借入の臨時財政対策債、平成</a:t>
          </a:r>
          <a:r>
            <a:rPr kumimoji="1" lang="en-US" altLang="ja-JP" sz="1300">
              <a:latin typeface="ＭＳ Ｐゴシック"/>
            </a:rPr>
            <a:t>25</a:t>
          </a:r>
          <a:r>
            <a:rPr kumimoji="1" lang="ja-JP" altLang="en-US" sz="1300">
              <a:latin typeface="ＭＳ Ｐゴシック"/>
            </a:rPr>
            <a:t>年度借入の一般廃棄物処理施設整備事業等の元金償還が開始されたことにより大幅に上昇した。</a:t>
          </a:r>
          <a:endParaRPr kumimoji="1" lang="en-US" altLang="ja-JP" sz="1300">
            <a:latin typeface="ＭＳ Ｐゴシック"/>
          </a:endParaRPr>
        </a:p>
        <a:p>
          <a:r>
            <a:rPr kumimoji="1" lang="ja-JP" altLang="en-US" sz="1300">
              <a:latin typeface="ＭＳ Ｐゴシック"/>
            </a:rPr>
            <a:t>　今後は療育教育総合センター整備、神武寺トンネル改良の施設整備などの償還開始による公債費の増が見込まれ、比率の上昇が予想される。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56" name="直線コネクタ 355"/>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7"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8" name="直線コネクタ 357"/>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59"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0" name="直線コネクタ 359"/>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101854</xdr:rowOff>
    </xdr:to>
    <xdr:cxnSp macro="">
      <xdr:nvCxnSpPr>
        <xdr:cNvPr id="361" name="直線コネクタ 360"/>
        <xdr:cNvCxnSpPr/>
      </xdr:nvCxnSpPr>
      <xdr:spPr>
        <a:xfrm>
          <a:off x="3987800" y="1316177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2"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3" name="フローチャート : 判断 362"/>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77</xdr:row>
      <xdr:rowOff>5842</xdr:rowOff>
    </xdr:to>
    <xdr:cxnSp macro="">
      <xdr:nvCxnSpPr>
        <xdr:cNvPr id="364" name="直線コネクタ 363"/>
        <xdr:cNvCxnSpPr/>
      </xdr:nvCxnSpPr>
      <xdr:spPr>
        <a:xfrm flipV="1">
          <a:off x="3098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65" name="フローチャート : 判断 364"/>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66" name="テキスト ボックス 365"/>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46989</xdr:rowOff>
    </xdr:to>
    <xdr:cxnSp macro="">
      <xdr:nvCxnSpPr>
        <xdr:cNvPr id="367" name="直線コネクタ 366"/>
        <xdr:cNvCxnSpPr/>
      </xdr:nvCxnSpPr>
      <xdr:spPr>
        <a:xfrm flipV="1">
          <a:off x="2209800" y="132074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8" name="フローチャート : 判断 367"/>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69" name="テキスト ボックス 368"/>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56135</xdr:rowOff>
    </xdr:to>
    <xdr:cxnSp macro="">
      <xdr:nvCxnSpPr>
        <xdr:cNvPr id="370" name="直線コネクタ 369"/>
        <xdr:cNvCxnSpPr/>
      </xdr:nvCxnSpPr>
      <xdr:spPr>
        <a:xfrm flipV="1">
          <a:off x="1320800" y="13248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1" name="フローチャート : 判断 37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2" name="テキスト ボックス 37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3" name="フローチャート : 判断 372"/>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4" name="テキスト ボックス 373"/>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0" name="円/楕円 379"/>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81"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82" name="円/楕円 381"/>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83" name="テキスト ボックス 382"/>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4" name="円/楕円 383"/>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85" name="テキスト ボックス 384"/>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86" name="円/楕円 385"/>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87" name="テキスト ボックス 386"/>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88" name="円/楕円 387"/>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89" name="テキスト ボックス 388"/>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主な特徴は、人件費に係る経常収支比率が類似団体内平均を上回っていることである（分析は前述）。また、扶助費に係る経常収支比率が類似団体内平均を下回ってはいるものの、社会福祉費や児童福祉費が増加していることから、全体としても増加傾向にあるほか、指定管理者制度への移行を順次進めているため、物件費が増加の傾向にある（分析は前述）。</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17" name="直線コネクタ 416"/>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18"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19" name="直線コネクタ 418"/>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0"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1" name="直線コネクタ 420"/>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78</xdr:row>
      <xdr:rowOff>119380</xdr:rowOff>
    </xdr:to>
    <xdr:cxnSp macro="">
      <xdr:nvCxnSpPr>
        <xdr:cNvPr id="422" name="直線コネクタ 421"/>
        <xdr:cNvCxnSpPr/>
      </xdr:nvCxnSpPr>
      <xdr:spPr>
        <a:xfrm>
          <a:off x="15671800" y="13416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3"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24" name="フローチャート : 判断 423"/>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78</xdr:row>
      <xdr:rowOff>69850</xdr:rowOff>
    </xdr:to>
    <xdr:cxnSp macro="">
      <xdr:nvCxnSpPr>
        <xdr:cNvPr id="425" name="直線コネクタ 424"/>
        <xdr:cNvCxnSpPr/>
      </xdr:nvCxnSpPr>
      <xdr:spPr>
        <a:xfrm flipV="1">
          <a:off x="14782800" y="13416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26" name="フローチャート : 判断 425"/>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27" name="テキスト ボックス 426"/>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8889</xdr:rowOff>
    </xdr:from>
    <xdr:to>
      <xdr:col>21</xdr:col>
      <xdr:colOff>361950</xdr:colOff>
      <xdr:row>78</xdr:row>
      <xdr:rowOff>69850</xdr:rowOff>
    </xdr:to>
    <xdr:cxnSp macro="">
      <xdr:nvCxnSpPr>
        <xdr:cNvPr id="428" name="直線コネクタ 427"/>
        <xdr:cNvCxnSpPr/>
      </xdr:nvCxnSpPr>
      <xdr:spPr>
        <a:xfrm>
          <a:off x="13893800" y="133819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29" name="フローチャート : 判断 428"/>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30" name="テキスト ボックス 429"/>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8889</xdr:rowOff>
    </xdr:to>
    <xdr:cxnSp macro="">
      <xdr:nvCxnSpPr>
        <xdr:cNvPr id="431" name="直線コネクタ 430"/>
        <xdr:cNvCxnSpPr/>
      </xdr:nvCxnSpPr>
      <xdr:spPr>
        <a:xfrm>
          <a:off x="13004800" y="133629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2" name="フローチャート : 判断 431"/>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3" name="テキスト ボックス 432"/>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34" name="フローチャート : 判断 433"/>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35" name="テキスト ボックス 434"/>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68580</xdr:rowOff>
    </xdr:from>
    <xdr:to>
      <xdr:col>24</xdr:col>
      <xdr:colOff>82550</xdr:colOff>
      <xdr:row>78</xdr:row>
      <xdr:rowOff>170180</xdr:rowOff>
    </xdr:to>
    <xdr:sp macro="" textlink="">
      <xdr:nvSpPr>
        <xdr:cNvPr id="441" name="円/楕円 440"/>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40657</xdr:rowOff>
    </xdr:from>
    <xdr:ext cx="762000" cy="259045"/>
    <xdr:sp macro="" textlink="">
      <xdr:nvSpPr>
        <xdr:cNvPr id="442"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43" name="円/楕円 442"/>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44" name="テキスト ボックス 443"/>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45" name="円/楕円 444"/>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46" name="テキスト ボックス 445"/>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129539</xdr:rowOff>
    </xdr:from>
    <xdr:to>
      <xdr:col>20</xdr:col>
      <xdr:colOff>209550</xdr:colOff>
      <xdr:row>78</xdr:row>
      <xdr:rowOff>59689</xdr:rowOff>
    </xdr:to>
    <xdr:sp macro="" textlink="">
      <xdr:nvSpPr>
        <xdr:cNvPr id="447" name="円/楕円 446"/>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48" name="テキスト ボックス 447"/>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9" name="円/楕円 448"/>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0" name="テキスト ボックス 449"/>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神奈川県逗子市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25025</xdr:rowOff>
    </xdr:from>
    <xdr:to>
      <xdr:col>4</xdr:col>
      <xdr:colOff>1117600</xdr:colOff>
      <xdr:row>16</xdr:row>
      <xdr:rowOff>34741</xdr:rowOff>
    </xdr:to>
    <xdr:cxnSp macro="">
      <xdr:nvCxnSpPr>
        <xdr:cNvPr id="50" name="直線コネクタ 49"/>
        <xdr:cNvCxnSpPr/>
      </xdr:nvCxnSpPr>
      <xdr:spPr bwMode="auto">
        <a:xfrm>
          <a:off x="5003800" y="2815850"/>
          <a:ext cx="647700" cy="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25025</xdr:rowOff>
    </xdr:from>
    <xdr:to>
      <xdr:col>4</xdr:col>
      <xdr:colOff>469900</xdr:colOff>
      <xdr:row>16</xdr:row>
      <xdr:rowOff>29502</xdr:rowOff>
    </xdr:to>
    <xdr:cxnSp macro="">
      <xdr:nvCxnSpPr>
        <xdr:cNvPr id="53" name="直線コネクタ 52"/>
        <xdr:cNvCxnSpPr/>
      </xdr:nvCxnSpPr>
      <xdr:spPr bwMode="auto">
        <a:xfrm flipV="1">
          <a:off x="4305300" y="2815850"/>
          <a:ext cx="698500" cy="4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111466</xdr:rowOff>
    </xdr:from>
    <xdr:ext cx="736600" cy="259045"/>
    <xdr:sp macro="" textlink="">
      <xdr:nvSpPr>
        <xdr:cNvPr id="55" name="テキスト ボックス 54"/>
        <xdr:cNvSpPr txBox="1"/>
      </xdr:nvSpPr>
      <xdr:spPr>
        <a:xfrm>
          <a:off x="4622800" y="307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29502</xdr:rowOff>
    </xdr:from>
    <xdr:to>
      <xdr:col>3</xdr:col>
      <xdr:colOff>904875</xdr:colOff>
      <xdr:row>16</xdr:row>
      <xdr:rowOff>50876</xdr:rowOff>
    </xdr:to>
    <xdr:cxnSp macro="">
      <xdr:nvCxnSpPr>
        <xdr:cNvPr id="56" name="直線コネクタ 55"/>
        <xdr:cNvCxnSpPr/>
      </xdr:nvCxnSpPr>
      <xdr:spPr bwMode="auto">
        <a:xfrm flipV="1">
          <a:off x="3606800" y="2820327"/>
          <a:ext cx="6985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39834</xdr:rowOff>
    </xdr:from>
    <xdr:to>
      <xdr:col>3</xdr:col>
      <xdr:colOff>955675</xdr:colOff>
      <xdr:row>16</xdr:row>
      <xdr:rowOff>141434</xdr:rowOff>
    </xdr:to>
    <xdr:sp macro="" textlink="">
      <xdr:nvSpPr>
        <xdr:cNvPr id="57" name="フローチャート : 判断 56"/>
        <xdr:cNvSpPr/>
      </xdr:nvSpPr>
      <xdr:spPr bwMode="auto">
        <a:xfrm>
          <a:off x="4254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126211</xdr:rowOff>
    </xdr:from>
    <xdr:ext cx="762000" cy="259045"/>
    <xdr:sp macro="" textlink="">
      <xdr:nvSpPr>
        <xdr:cNvPr id="58" name="テキスト ボックス 57"/>
        <xdr:cNvSpPr txBox="1"/>
      </xdr:nvSpPr>
      <xdr:spPr>
        <a:xfrm>
          <a:off x="39243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24568</xdr:rowOff>
    </xdr:from>
    <xdr:to>
      <xdr:col>3</xdr:col>
      <xdr:colOff>206375</xdr:colOff>
      <xdr:row>16</xdr:row>
      <xdr:rowOff>50876</xdr:rowOff>
    </xdr:to>
    <xdr:cxnSp macro="">
      <xdr:nvCxnSpPr>
        <xdr:cNvPr id="59" name="直線コネクタ 58"/>
        <xdr:cNvCxnSpPr/>
      </xdr:nvCxnSpPr>
      <xdr:spPr bwMode="auto">
        <a:xfrm>
          <a:off x="2908300" y="2815393"/>
          <a:ext cx="698500" cy="2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104318</xdr:rowOff>
    </xdr:from>
    <xdr:to>
      <xdr:col>3</xdr:col>
      <xdr:colOff>257175</xdr:colOff>
      <xdr:row>17</xdr:row>
      <xdr:rowOff>34468</xdr:rowOff>
    </xdr:to>
    <xdr:sp macro="" textlink="">
      <xdr:nvSpPr>
        <xdr:cNvPr id="60" name="フローチャート : 判断 59"/>
        <xdr:cNvSpPr/>
      </xdr:nvSpPr>
      <xdr:spPr bwMode="auto">
        <a:xfrm>
          <a:off x="35560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19245</xdr:rowOff>
    </xdr:from>
    <xdr:ext cx="762000" cy="259045"/>
    <xdr:sp macro="" textlink="">
      <xdr:nvSpPr>
        <xdr:cNvPr id="61" name="テキスト ボックス 60"/>
        <xdr:cNvSpPr txBox="1"/>
      </xdr:nvSpPr>
      <xdr:spPr>
        <a:xfrm>
          <a:off x="32258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71857</xdr:rowOff>
    </xdr:from>
    <xdr:to>
      <xdr:col>2</xdr:col>
      <xdr:colOff>692150</xdr:colOff>
      <xdr:row>17</xdr:row>
      <xdr:rowOff>2007</xdr:rowOff>
    </xdr:to>
    <xdr:sp macro="" textlink="">
      <xdr:nvSpPr>
        <xdr:cNvPr id="62" name="フローチャート : 判断 61"/>
        <xdr:cNvSpPr/>
      </xdr:nvSpPr>
      <xdr:spPr bwMode="auto">
        <a:xfrm>
          <a:off x="28575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158234</xdr:rowOff>
    </xdr:from>
    <xdr:ext cx="762000" cy="259045"/>
    <xdr:sp macro="" textlink="">
      <xdr:nvSpPr>
        <xdr:cNvPr id="63" name="テキスト ボックス 62"/>
        <xdr:cNvSpPr txBox="1"/>
      </xdr:nvSpPr>
      <xdr:spPr>
        <a:xfrm>
          <a:off x="25273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155391</xdr:rowOff>
    </xdr:from>
    <xdr:to>
      <xdr:col>5</xdr:col>
      <xdr:colOff>34925</xdr:colOff>
      <xdr:row>16</xdr:row>
      <xdr:rowOff>85541</xdr:rowOff>
    </xdr:to>
    <xdr:sp macro="" textlink="">
      <xdr:nvSpPr>
        <xdr:cNvPr id="69" name="円/楕円 68"/>
        <xdr:cNvSpPr/>
      </xdr:nvSpPr>
      <xdr:spPr bwMode="auto">
        <a:xfrm>
          <a:off x="5600700" y="277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468</xdr:rowOff>
    </xdr:from>
    <xdr:ext cx="762000" cy="259045"/>
    <xdr:sp macro="" textlink="">
      <xdr:nvSpPr>
        <xdr:cNvPr id="70" name="人口1人当たり決算額の推移該当値テキスト130"/>
        <xdr:cNvSpPr txBox="1"/>
      </xdr:nvSpPr>
      <xdr:spPr>
        <a:xfrm>
          <a:off x="5740400" y="261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145675</xdr:rowOff>
    </xdr:from>
    <xdr:to>
      <xdr:col>4</xdr:col>
      <xdr:colOff>520700</xdr:colOff>
      <xdr:row>16</xdr:row>
      <xdr:rowOff>75825</xdr:rowOff>
    </xdr:to>
    <xdr:sp macro="" textlink="">
      <xdr:nvSpPr>
        <xdr:cNvPr id="71" name="円/楕円 70"/>
        <xdr:cNvSpPr/>
      </xdr:nvSpPr>
      <xdr:spPr bwMode="auto">
        <a:xfrm>
          <a:off x="4953000" y="276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86002</xdr:rowOff>
    </xdr:from>
    <xdr:ext cx="736600" cy="259045"/>
    <xdr:sp macro="" textlink="">
      <xdr:nvSpPr>
        <xdr:cNvPr id="72" name="テキスト ボックス 71"/>
        <xdr:cNvSpPr txBox="1"/>
      </xdr:nvSpPr>
      <xdr:spPr>
        <a:xfrm>
          <a:off x="4622800" y="253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78,853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150152</xdr:rowOff>
    </xdr:from>
    <xdr:to>
      <xdr:col>3</xdr:col>
      <xdr:colOff>955675</xdr:colOff>
      <xdr:row>16</xdr:row>
      <xdr:rowOff>80302</xdr:rowOff>
    </xdr:to>
    <xdr:sp macro="" textlink="">
      <xdr:nvSpPr>
        <xdr:cNvPr id="73" name="円/楕円 72"/>
        <xdr:cNvSpPr/>
      </xdr:nvSpPr>
      <xdr:spPr bwMode="auto">
        <a:xfrm>
          <a:off x="4254500" y="276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90479</xdr:rowOff>
    </xdr:from>
    <xdr:ext cx="762000" cy="259045"/>
    <xdr:sp macro="" textlink="">
      <xdr:nvSpPr>
        <xdr:cNvPr id="74" name="テキスト ボックス 73"/>
        <xdr:cNvSpPr txBox="1"/>
      </xdr:nvSpPr>
      <xdr:spPr>
        <a:xfrm>
          <a:off x="3924300" y="253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78,618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76</xdr:rowOff>
    </xdr:from>
    <xdr:to>
      <xdr:col>3</xdr:col>
      <xdr:colOff>257175</xdr:colOff>
      <xdr:row>16</xdr:row>
      <xdr:rowOff>101676</xdr:rowOff>
    </xdr:to>
    <xdr:sp macro="" textlink="">
      <xdr:nvSpPr>
        <xdr:cNvPr id="75" name="円/楕円 74"/>
        <xdr:cNvSpPr/>
      </xdr:nvSpPr>
      <xdr:spPr bwMode="auto">
        <a:xfrm>
          <a:off x="3556000" y="279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111853</xdr:rowOff>
    </xdr:from>
    <xdr:ext cx="762000" cy="259045"/>
    <xdr:sp macro="" textlink="">
      <xdr:nvSpPr>
        <xdr:cNvPr id="76" name="テキスト ボックス 75"/>
        <xdr:cNvSpPr txBox="1"/>
      </xdr:nvSpPr>
      <xdr:spPr>
        <a:xfrm>
          <a:off x="3225800" y="25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77,496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145218</xdr:rowOff>
    </xdr:from>
    <xdr:to>
      <xdr:col>2</xdr:col>
      <xdr:colOff>692150</xdr:colOff>
      <xdr:row>16</xdr:row>
      <xdr:rowOff>75368</xdr:rowOff>
    </xdr:to>
    <xdr:sp macro="" textlink="">
      <xdr:nvSpPr>
        <xdr:cNvPr id="77" name="円/楕円 76"/>
        <xdr:cNvSpPr/>
      </xdr:nvSpPr>
      <xdr:spPr bwMode="auto">
        <a:xfrm>
          <a:off x="2857500" y="276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85545</xdr:rowOff>
    </xdr:from>
    <xdr:ext cx="762000" cy="259045"/>
    <xdr:sp macro="" textlink="">
      <xdr:nvSpPr>
        <xdr:cNvPr id="78" name="テキスト ボックス 77"/>
        <xdr:cNvSpPr txBox="1"/>
      </xdr:nvSpPr>
      <xdr:spPr>
        <a:xfrm>
          <a:off x="2527300" y="253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327463</xdr:rowOff>
    </xdr:from>
    <xdr:to>
      <xdr:col>4</xdr:col>
      <xdr:colOff>1117600</xdr:colOff>
      <xdr:row>36</xdr:row>
      <xdr:rowOff>63983</xdr:rowOff>
    </xdr:to>
    <xdr:cxnSp macro="">
      <xdr:nvCxnSpPr>
        <xdr:cNvPr id="111" name="直線コネクタ 110"/>
        <xdr:cNvCxnSpPr/>
      </xdr:nvCxnSpPr>
      <xdr:spPr bwMode="auto">
        <a:xfrm flipV="1">
          <a:off x="5003800" y="6937813"/>
          <a:ext cx="647700" cy="79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63983</xdr:rowOff>
    </xdr:from>
    <xdr:to>
      <xdr:col>4</xdr:col>
      <xdr:colOff>469900</xdr:colOff>
      <xdr:row>36</xdr:row>
      <xdr:rowOff>94329</xdr:rowOff>
    </xdr:to>
    <xdr:cxnSp macro="">
      <xdr:nvCxnSpPr>
        <xdr:cNvPr id="114" name="直線コネクタ 113"/>
        <xdr:cNvCxnSpPr/>
      </xdr:nvCxnSpPr>
      <xdr:spPr bwMode="auto">
        <a:xfrm flipV="1">
          <a:off x="4305300" y="7017233"/>
          <a:ext cx="698500" cy="3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55563</xdr:rowOff>
    </xdr:from>
    <xdr:to>
      <xdr:col>3</xdr:col>
      <xdr:colOff>904875</xdr:colOff>
      <xdr:row>36</xdr:row>
      <xdr:rowOff>94329</xdr:rowOff>
    </xdr:to>
    <xdr:cxnSp macro="">
      <xdr:nvCxnSpPr>
        <xdr:cNvPr id="117" name="直線コネクタ 116"/>
        <xdr:cNvCxnSpPr/>
      </xdr:nvCxnSpPr>
      <xdr:spPr bwMode="auto">
        <a:xfrm>
          <a:off x="3606800" y="7008813"/>
          <a:ext cx="698500" cy="38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186386</xdr:rowOff>
    </xdr:from>
    <xdr:to>
      <xdr:col>3</xdr:col>
      <xdr:colOff>955675</xdr:colOff>
      <xdr:row>35</xdr:row>
      <xdr:rowOff>287986</xdr:rowOff>
    </xdr:to>
    <xdr:sp macro="" textlink="">
      <xdr:nvSpPr>
        <xdr:cNvPr id="118" name="フローチャート : 判断 117"/>
        <xdr:cNvSpPr/>
      </xdr:nvSpPr>
      <xdr:spPr bwMode="auto">
        <a:xfrm>
          <a:off x="4254500" y="679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298163</xdr:rowOff>
    </xdr:from>
    <xdr:ext cx="762000" cy="259045"/>
    <xdr:sp macro="" textlink="">
      <xdr:nvSpPr>
        <xdr:cNvPr id="119" name="テキスト ボックス 118"/>
        <xdr:cNvSpPr txBox="1"/>
      </xdr:nvSpPr>
      <xdr:spPr>
        <a:xfrm>
          <a:off x="3924300" y="65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44532</xdr:rowOff>
    </xdr:from>
    <xdr:to>
      <xdr:col>3</xdr:col>
      <xdr:colOff>206375</xdr:colOff>
      <xdr:row>36</xdr:row>
      <xdr:rowOff>55563</xdr:rowOff>
    </xdr:to>
    <xdr:cxnSp macro="">
      <xdr:nvCxnSpPr>
        <xdr:cNvPr id="120" name="直線コネクタ 119"/>
        <xdr:cNvCxnSpPr/>
      </xdr:nvCxnSpPr>
      <xdr:spPr bwMode="auto">
        <a:xfrm>
          <a:off x="2908300" y="6997782"/>
          <a:ext cx="698500" cy="1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199892</xdr:rowOff>
    </xdr:from>
    <xdr:to>
      <xdr:col>3</xdr:col>
      <xdr:colOff>257175</xdr:colOff>
      <xdr:row>35</xdr:row>
      <xdr:rowOff>301492</xdr:rowOff>
    </xdr:to>
    <xdr:sp macro="" textlink="">
      <xdr:nvSpPr>
        <xdr:cNvPr id="121" name="フローチャート : 判断 120"/>
        <xdr:cNvSpPr/>
      </xdr:nvSpPr>
      <xdr:spPr bwMode="auto">
        <a:xfrm>
          <a:off x="3556000" y="6810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311669</xdr:rowOff>
    </xdr:from>
    <xdr:ext cx="762000" cy="259045"/>
    <xdr:sp macro="" textlink="">
      <xdr:nvSpPr>
        <xdr:cNvPr id="122" name="テキスト ボックス 121"/>
        <xdr:cNvSpPr txBox="1"/>
      </xdr:nvSpPr>
      <xdr:spPr>
        <a:xfrm>
          <a:off x="3225800" y="657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178480</xdr:rowOff>
    </xdr:from>
    <xdr:to>
      <xdr:col>2</xdr:col>
      <xdr:colOff>692150</xdr:colOff>
      <xdr:row>35</xdr:row>
      <xdr:rowOff>280080</xdr:rowOff>
    </xdr:to>
    <xdr:sp macro="" textlink="">
      <xdr:nvSpPr>
        <xdr:cNvPr id="123" name="フローチャート : 判断 122"/>
        <xdr:cNvSpPr/>
      </xdr:nvSpPr>
      <xdr:spPr bwMode="auto">
        <a:xfrm>
          <a:off x="2857500" y="678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290257</xdr:rowOff>
    </xdr:from>
    <xdr:ext cx="762000" cy="259045"/>
    <xdr:sp macro="" textlink="">
      <xdr:nvSpPr>
        <xdr:cNvPr id="124" name="テキスト ボックス 123"/>
        <xdr:cNvSpPr txBox="1"/>
      </xdr:nvSpPr>
      <xdr:spPr>
        <a:xfrm>
          <a:off x="2527300" y="65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276663</xdr:rowOff>
    </xdr:from>
    <xdr:to>
      <xdr:col>5</xdr:col>
      <xdr:colOff>34925</xdr:colOff>
      <xdr:row>36</xdr:row>
      <xdr:rowOff>35363</xdr:rowOff>
    </xdr:to>
    <xdr:sp macro="" textlink="">
      <xdr:nvSpPr>
        <xdr:cNvPr id="130" name="円/楕円 129"/>
        <xdr:cNvSpPr/>
      </xdr:nvSpPr>
      <xdr:spPr bwMode="auto">
        <a:xfrm>
          <a:off x="5600700" y="688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248740</xdr:rowOff>
    </xdr:from>
    <xdr:ext cx="762000" cy="259045"/>
    <xdr:sp macro="" textlink="">
      <xdr:nvSpPr>
        <xdr:cNvPr id="131" name="人口1人当たり決算額の推移該当値テキスト445"/>
        <xdr:cNvSpPr txBox="1"/>
      </xdr:nvSpPr>
      <xdr:spPr>
        <a:xfrm>
          <a:off x="5740400" y="685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13183</xdr:rowOff>
    </xdr:from>
    <xdr:to>
      <xdr:col>4</xdr:col>
      <xdr:colOff>520700</xdr:colOff>
      <xdr:row>36</xdr:row>
      <xdr:rowOff>114783</xdr:rowOff>
    </xdr:to>
    <xdr:sp macro="" textlink="">
      <xdr:nvSpPr>
        <xdr:cNvPr id="132" name="円/楕円 131"/>
        <xdr:cNvSpPr/>
      </xdr:nvSpPr>
      <xdr:spPr bwMode="auto">
        <a:xfrm>
          <a:off x="4953000" y="6966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99560</xdr:rowOff>
    </xdr:from>
    <xdr:ext cx="736600" cy="259045"/>
    <xdr:sp macro="" textlink="">
      <xdr:nvSpPr>
        <xdr:cNvPr id="133" name="テキスト ボックス 132"/>
        <xdr:cNvSpPr txBox="1"/>
      </xdr:nvSpPr>
      <xdr:spPr>
        <a:xfrm>
          <a:off x="4622800" y="7052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43529</xdr:rowOff>
    </xdr:from>
    <xdr:to>
      <xdr:col>3</xdr:col>
      <xdr:colOff>955675</xdr:colOff>
      <xdr:row>36</xdr:row>
      <xdr:rowOff>145129</xdr:rowOff>
    </xdr:to>
    <xdr:sp macro="" textlink="">
      <xdr:nvSpPr>
        <xdr:cNvPr id="134" name="円/楕円 133"/>
        <xdr:cNvSpPr/>
      </xdr:nvSpPr>
      <xdr:spPr bwMode="auto">
        <a:xfrm>
          <a:off x="4254500" y="699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129906</xdr:rowOff>
    </xdr:from>
    <xdr:ext cx="762000" cy="259045"/>
    <xdr:sp macro="" textlink="">
      <xdr:nvSpPr>
        <xdr:cNvPr id="135" name="テキスト ボックス 134"/>
        <xdr:cNvSpPr txBox="1"/>
      </xdr:nvSpPr>
      <xdr:spPr>
        <a:xfrm>
          <a:off x="3924300" y="70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4763</xdr:rowOff>
    </xdr:from>
    <xdr:to>
      <xdr:col>3</xdr:col>
      <xdr:colOff>257175</xdr:colOff>
      <xdr:row>36</xdr:row>
      <xdr:rowOff>106363</xdr:rowOff>
    </xdr:to>
    <xdr:sp macro="" textlink="">
      <xdr:nvSpPr>
        <xdr:cNvPr id="136" name="円/楕円 135"/>
        <xdr:cNvSpPr/>
      </xdr:nvSpPr>
      <xdr:spPr bwMode="auto">
        <a:xfrm>
          <a:off x="3556000" y="695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91140</xdr:rowOff>
    </xdr:from>
    <xdr:ext cx="762000" cy="259045"/>
    <xdr:sp macro="" textlink="">
      <xdr:nvSpPr>
        <xdr:cNvPr id="137" name="テキスト ボックス 136"/>
        <xdr:cNvSpPr txBox="1"/>
      </xdr:nvSpPr>
      <xdr:spPr>
        <a:xfrm>
          <a:off x="3225800" y="704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336632</xdr:rowOff>
    </xdr:from>
    <xdr:to>
      <xdr:col>2</xdr:col>
      <xdr:colOff>692150</xdr:colOff>
      <xdr:row>36</xdr:row>
      <xdr:rowOff>95332</xdr:rowOff>
    </xdr:to>
    <xdr:sp macro="" textlink="">
      <xdr:nvSpPr>
        <xdr:cNvPr id="138" name="円/楕円 137"/>
        <xdr:cNvSpPr/>
      </xdr:nvSpPr>
      <xdr:spPr bwMode="auto">
        <a:xfrm>
          <a:off x="2857500" y="6946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80109</xdr:rowOff>
    </xdr:from>
    <xdr:ext cx="762000" cy="259045"/>
    <xdr:sp macro="" textlink="">
      <xdr:nvSpPr>
        <xdr:cNvPr id="139" name="テキスト ボックス 138"/>
        <xdr:cNvSpPr txBox="1"/>
      </xdr:nvSpPr>
      <xdr:spPr>
        <a:xfrm>
          <a:off x="2527300" y="703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60,154
59,690
17.28
19,979,181
19,509,682
456,365
11,843,974
19,204,504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85133</xdr:rowOff>
    </xdr:from>
    <xdr:to>
      <xdr:col>6</xdr:col>
      <xdr:colOff>511175</xdr:colOff>
      <xdr:row>33</xdr:row>
      <xdr:rowOff>118303</xdr:rowOff>
    </xdr:to>
    <xdr:cxnSp macro="">
      <xdr:nvCxnSpPr>
        <xdr:cNvPr id="59" name="直線コネクタ 58"/>
        <xdr:cNvCxnSpPr/>
      </xdr:nvCxnSpPr>
      <xdr:spPr>
        <a:xfrm>
          <a:off x="3797300" y="5742983"/>
          <a:ext cx="8382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66319</xdr:rowOff>
    </xdr:from>
    <xdr:to>
      <xdr:col>5</xdr:col>
      <xdr:colOff>358775</xdr:colOff>
      <xdr:row>33</xdr:row>
      <xdr:rowOff>85133</xdr:rowOff>
    </xdr:to>
    <xdr:cxnSp macro="">
      <xdr:nvCxnSpPr>
        <xdr:cNvPr id="62" name="直線コネクタ 61"/>
        <xdr:cNvCxnSpPr/>
      </xdr:nvCxnSpPr>
      <xdr:spPr>
        <a:xfrm>
          <a:off x="2908300" y="5724169"/>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66319</xdr:rowOff>
    </xdr:from>
    <xdr:to>
      <xdr:col>4</xdr:col>
      <xdr:colOff>155575</xdr:colOff>
      <xdr:row>33</xdr:row>
      <xdr:rowOff>76195</xdr:rowOff>
    </xdr:to>
    <xdr:cxnSp macro="">
      <xdr:nvCxnSpPr>
        <xdr:cNvPr id="65" name="直線コネクタ 64"/>
        <xdr:cNvCxnSpPr/>
      </xdr:nvCxnSpPr>
      <xdr:spPr>
        <a:xfrm flipV="1">
          <a:off x="2019300" y="5724169"/>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51593</xdr:rowOff>
    </xdr:from>
    <xdr:to>
      <xdr:col>4</xdr:col>
      <xdr:colOff>206375</xdr:colOff>
      <xdr:row>35</xdr:row>
      <xdr:rowOff>153193</xdr:rowOff>
    </xdr:to>
    <xdr:sp macro="" textlink="">
      <xdr:nvSpPr>
        <xdr:cNvPr id="66" name="フローチャート : 判断 65"/>
        <xdr:cNvSpPr/>
      </xdr:nvSpPr>
      <xdr:spPr>
        <a:xfrm>
          <a:off x="2857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144320</xdr:rowOff>
    </xdr:from>
    <xdr:ext cx="534377" cy="259045"/>
    <xdr:sp macro="" textlink="">
      <xdr:nvSpPr>
        <xdr:cNvPr id="67" name="テキスト ボックス 66"/>
        <xdr:cNvSpPr txBox="1"/>
      </xdr:nvSpPr>
      <xdr:spPr>
        <a:xfrm>
          <a:off x="2641111" y="61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76195</xdr:rowOff>
    </xdr:from>
    <xdr:to>
      <xdr:col>2</xdr:col>
      <xdr:colOff>638175</xdr:colOff>
      <xdr:row>33</xdr:row>
      <xdr:rowOff>99169</xdr:rowOff>
    </xdr:to>
    <xdr:cxnSp macro="">
      <xdr:nvCxnSpPr>
        <xdr:cNvPr id="68" name="直線コネクタ 67"/>
        <xdr:cNvCxnSpPr/>
      </xdr:nvCxnSpPr>
      <xdr:spPr>
        <a:xfrm flipV="1">
          <a:off x="1130300" y="5734045"/>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61033</xdr:rowOff>
    </xdr:from>
    <xdr:to>
      <xdr:col>3</xdr:col>
      <xdr:colOff>3175</xdr:colOff>
      <xdr:row>35</xdr:row>
      <xdr:rowOff>162633</xdr:rowOff>
    </xdr:to>
    <xdr:sp macro="" textlink="">
      <xdr:nvSpPr>
        <xdr:cNvPr id="69" name="フローチャート : 判断 68"/>
        <xdr:cNvSpPr/>
      </xdr:nvSpPr>
      <xdr:spPr>
        <a:xfrm>
          <a:off x="1968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153760</xdr:rowOff>
    </xdr:from>
    <xdr:ext cx="534377" cy="259045"/>
    <xdr:sp macro="" textlink="">
      <xdr:nvSpPr>
        <xdr:cNvPr id="70" name="テキスト ボックス 69"/>
        <xdr:cNvSpPr txBox="1"/>
      </xdr:nvSpPr>
      <xdr:spPr>
        <a:xfrm>
          <a:off x="1752111" y="61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16640</xdr:rowOff>
    </xdr:from>
    <xdr:to>
      <xdr:col>1</xdr:col>
      <xdr:colOff>485775</xdr:colOff>
      <xdr:row>35</xdr:row>
      <xdr:rowOff>118240</xdr:rowOff>
    </xdr:to>
    <xdr:sp macro="" textlink="">
      <xdr:nvSpPr>
        <xdr:cNvPr id="71" name="フローチャート : 判断 70"/>
        <xdr:cNvSpPr/>
      </xdr:nvSpPr>
      <xdr:spPr>
        <a:xfrm>
          <a:off x="1079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109367</xdr:rowOff>
    </xdr:from>
    <xdr:ext cx="534377" cy="259045"/>
    <xdr:sp macro="" textlink="">
      <xdr:nvSpPr>
        <xdr:cNvPr id="72" name="テキスト ボックス 71"/>
        <xdr:cNvSpPr txBox="1"/>
      </xdr:nvSpPr>
      <xdr:spPr>
        <a:xfrm>
          <a:off x="863111" y="6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67503</xdr:rowOff>
    </xdr:from>
    <xdr:to>
      <xdr:col>6</xdr:col>
      <xdr:colOff>561975</xdr:colOff>
      <xdr:row>33</xdr:row>
      <xdr:rowOff>169103</xdr:rowOff>
    </xdr:to>
    <xdr:sp macro="" textlink="">
      <xdr:nvSpPr>
        <xdr:cNvPr id="78" name="円/楕円 77"/>
        <xdr:cNvSpPr/>
      </xdr:nvSpPr>
      <xdr:spPr>
        <a:xfrm>
          <a:off x="4584700" y="57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90380</xdr:rowOff>
    </xdr:from>
    <xdr:ext cx="534377" cy="259045"/>
    <xdr:sp macro="" textlink="">
      <xdr:nvSpPr>
        <xdr:cNvPr id="79" name="人件費該当値テキスト"/>
        <xdr:cNvSpPr txBox="1"/>
      </xdr:nvSpPr>
      <xdr:spPr>
        <a:xfrm>
          <a:off x="4686300" y="55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78,436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34333</xdr:rowOff>
    </xdr:from>
    <xdr:to>
      <xdr:col>5</xdr:col>
      <xdr:colOff>409575</xdr:colOff>
      <xdr:row>33</xdr:row>
      <xdr:rowOff>135933</xdr:rowOff>
    </xdr:to>
    <xdr:sp macro="" textlink="">
      <xdr:nvSpPr>
        <xdr:cNvPr id="80" name="円/楕円 79"/>
        <xdr:cNvSpPr/>
      </xdr:nvSpPr>
      <xdr:spPr>
        <a:xfrm>
          <a:off x="3746500" y="56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152460</xdr:rowOff>
    </xdr:from>
    <xdr:ext cx="534377" cy="259045"/>
    <xdr:sp macro="" textlink="">
      <xdr:nvSpPr>
        <xdr:cNvPr id="81" name="テキスト ボックス 80"/>
        <xdr:cNvSpPr txBox="1"/>
      </xdr:nvSpPr>
      <xdr:spPr>
        <a:xfrm>
          <a:off x="3530111" y="54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79,887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15519</xdr:rowOff>
    </xdr:from>
    <xdr:to>
      <xdr:col>4</xdr:col>
      <xdr:colOff>206375</xdr:colOff>
      <xdr:row>33</xdr:row>
      <xdr:rowOff>117119</xdr:rowOff>
    </xdr:to>
    <xdr:sp macro="" textlink="">
      <xdr:nvSpPr>
        <xdr:cNvPr id="82" name="円/楕円 81"/>
        <xdr:cNvSpPr/>
      </xdr:nvSpPr>
      <xdr:spPr>
        <a:xfrm>
          <a:off x="2857500" y="56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133646</xdr:rowOff>
    </xdr:from>
    <xdr:ext cx="534377" cy="259045"/>
    <xdr:sp macro="" textlink="">
      <xdr:nvSpPr>
        <xdr:cNvPr id="83" name="テキスト ボックス 82"/>
        <xdr:cNvSpPr txBox="1"/>
      </xdr:nvSpPr>
      <xdr:spPr>
        <a:xfrm>
          <a:off x="2641111" y="544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25395</xdr:rowOff>
    </xdr:from>
    <xdr:to>
      <xdr:col>3</xdr:col>
      <xdr:colOff>3175</xdr:colOff>
      <xdr:row>33</xdr:row>
      <xdr:rowOff>126995</xdr:rowOff>
    </xdr:to>
    <xdr:sp macro="" textlink="">
      <xdr:nvSpPr>
        <xdr:cNvPr id="84" name="円/楕円 83"/>
        <xdr:cNvSpPr/>
      </xdr:nvSpPr>
      <xdr:spPr>
        <a:xfrm>
          <a:off x="1968500" y="56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143522</xdr:rowOff>
    </xdr:from>
    <xdr:ext cx="534377" cy="259045"/>
    <xdr:sp macro="" textlink="">
      <xdr:nvSpPr>
        <xdr:cNvPr id="85" name="テキスト ボックス 84"/>
        <xdr:cNvSpPr txBox="1"/>
      </xdr:nvSpPr>
      <xdr:spPr>
        <a:xfrm>
          <a:off x="1752111" y="545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48369</xdr:rowOff>
    </xdr:from>
    <xdr:to>
      <xdr:col>1</xdr:col>
      <xdr:colOff>485775</xdr:colOff>
      <xdr:row>33</xdr:row>
      <xdr:rowOff>149969</xdr:rowOff>
    </xdr:to>
    <xdr:sp macro="" textlink="">
      <xdr:nvSpPr>
        <xdr:cNvPr id="86" name="円/楕円 85"/>
        <xdr:cNvSpPr/>
      </xdr:nvSpPr>
      <xdr:spPr>
        <a:xfrm>
          <a:off x="1079500" y="57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166496</xdr:rowOff>
    </xdr:from>
    <xdr:ext cx="534377" cy="259045"/>
    <xdr:sp macro="" textlink="">
      <xdr:nvSpPr>
        <xdr:cNvPr id="87" name="テキスト ボックス 86"/>
        <xdr:cNvSpPr txBox="1"/>
      </xdr:nvSpPr>
      <xdr:spPr>
        <a:xfrm>
          <a:off x="863111" y="54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61747</xdr:rowOff>
    </xdr:from>
    <xdr:to>
      <xdr:col>6</xdr:col>
      <xdr:colOff>511175</xdr:colOff>
      <xdr:row>55</xdr:row>
      <xdr:rowOff>87220</xdr:rowOff>
    </xdr:to>
    <xdr:cxnSp macro="">
      <xdr:nvCxnSpPr>
        <xdr:cNvPr id="119" name="直線コネクタ 118"/>
        <xdr:cNvCxnSpPr/>
      </xdr:nvCxnSpPr>
      <xdr:spPr>
        <a:xfrm>
          <a:off x="3797300" y="9491497"/>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61747</xdr:rowOff>
    </xdr:from>
    <xdr:to>
      <xdr:col>5</xdr:col>
      <xdr:colOff>358775</xdr:colOff>
      <xdr:row>55</xdr:row>
      <xdr:rowOff>137871</xdr:rowOff>
    </xdr:to>
    <xdr:cxnSp macro="">
      <xdr:nvCxnSpPr>
        <xdr:cNvPr id="122" name="直線コネクタ 121"/>
        <xdr:cNvCxnSpPr/>
      </xdr:nvCxnSpPr>
      <xdr:spPr>
        <a:xfrm flipV="1">
          <a:off x="2908300" y="9491497"/>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137871</xdr:rowOff>
    </xdr:from>
    <xdr:to>
      <xdr:col>4</xdr:col>
      <xdr:colOff>155575</xdr:colOff>
      <xdr:row>56</xdr:row>
      <xdr:rowOff>156714</xdr:rowOff>
    </xdr:to>
    <xdr:cxnSp macro="">
      <xdr:nvCxnSpPr>
        <xdr:cNvPr id="125" name="直線コネクタ 124"/>
        <xdr:cNvCxnSpPr/>
      </xdr:nvCxnSpPr>
      <xdr:spPr>
        <a:xfrm flipV="1">
          <a:off x="2019300" y="9567621"/>
          <a:ext cx="889000" cy="19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140106</xdr:rowOff>
    </xdr:from>
    <xdr:to>
      <xdr:col>4</xdr:col>
      <xdr:colOff>206375</xdr:colOff>
      <xdr:row>56</xdr:row>
      <xdr:rowOff>70256</xdr:rowOff>
    </xdr:to>
    <xdr:sp macro="" textlink="">
      <xdr:nvSpPr>
        <xdr:cNvPr id="126" name="フローチャート : 判断 125"/>
        <xdr:cNvSpPr/>
      </xdr:nvSpPr>
      <xdr:spPr>
        <a:xfrm>
          <a:off x="2857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61383</xdr:rowOff>
    </xdr:from>
    <xdr:ext cx="534377" cy="259045"/>
    <xdr:sp macro="" textlink="">
      <xdr:nvSpPr>
        <xdr:cNvPr id="127" name="テキスト ボックス 126"/>
        <xdr:cNvSpPr txBox="1"/>
      </xdr:nvSpPr>
      <xdr:spPr>
        <a:xfrm>
          <a:off x="2641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103745</xdr:rowOff>
    </xdr:from>
    <xdr:to>
      <xdr:col>2</xdr:col>
      <xdr:colOff>638175</xdr:colOff>
      <xdr:row>56</xdr:row>
      <xdr:rowOff>156714</xdr:rowOff>
    </xdr:to>
    <xdr:cxnSp macro="">
      <xdr:nvCxnSpPr>
        <xdr:cNvPr id="128" name="直線コネクタ 127"/>
        <xdr:cNvCxnSpPr/>
      </xdr:nvCxnSpPr>
      <xdr:spPr>
        <a:xfrm>
          <a:off x="1130300" y="9704945"/>
          <a:ext cx="8890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46968</xdr:rowOff>
    </xdr:from>
    <xdr:to>
      <xdr:col>3</xdr:col>
      <xdr:colOff>3175</xdr:colOff>
      <xdr:row>56</xdr:row>
      <xdr:rowOff>148568</xdr:rowOff>
    </xdr:to>
    <xdr:sp macro="" textlink="">
      <xdr:nvSpPr>
        <xdr:cNvPr id="129" name="フローチャート : 判断 128"/>
        <xdr:cNvSpPr/>
      </xdr:nvSpPr>
      <xdr:spPr>
        <a:xfrm>
          <a:off x="1968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165095</xdr:rowOff>
    </xdr:from>
    <xdr:ext cx="534377" cy="259045"/>
    <xdr:sp macro="" textlink="">
      <xdr:nvSpPr>
        <xdr:cNvPr id="130" name="テキスト ボックス 129"/>
        <xdr:cNvSpPr txBox="1"/>
      </xdr:nvSpPr>
      <xdr:spPr>
        <a:xfrm>
          <a:off x="1752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114405</xdr:rowOff>
    </xdr:from>
    <xdr:to>
      <xdr:col>1</xdr:col>
      <xdr:colOff>485775</xdr:colOff>
      <xdr:row>56</xdr:row>
      <xdr:rowOff>44555</xdr:rowOff>
    </xdr:to>
    <xdr:sp macro="" textlink="">
      <xdr:nvSpPr>
        <xdr:cNvPr id="131" name="フローチャート : 判断 130"/>
        <xdr:cNvSpPr/>
      </xdr:nvSpPr>
      <xdr:spPr>
        <a:xfrm>
          <a:off x="1079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61082</xdr:rowOff>
    </xdr:from>
    <xdr:ext cx="534377" cy="259045"/>
    <xdr:sp macro="" textlink="">
      <xdr:nvSpPr>
        <xdr:cNvPr id="132" name="テキスト ボックス 131"/>
        <xdr:cNvSpPr txBox="1"/>
      </xdr:nvSpPr>
      <xdr:spPr>
        <a:xfrm>
          <a:off x="863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36420</xdr:rowOff>
    </xdr:from>
    <xdr:to>
      <xdr:col>6</xdr:col>
      <xdr:colOff>561975</xdr:colOff>
      <xdr:row>55</xdr:row>
      <xdr:rowOff>138020</xdr:rowOff>
    </xdr:to>
    <xdr:sp macro="" textlink="">
      <xdr:nvSpPr>
        <xdr:cNvPr id="138" name="円/楕円 137"/>
        <xdr:cNvSpPr/>
      </xdr:nvSpPr>
      <xdr:spPr>
        <a:xfrm>
          <a:off x="4584700" y="94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59297</xdr:rowOff>
    </xdr:from>
    <xdr:ext cx="534377" cy="259045"/>
    <xdr:sp macro="" textlink="">
      <xdr:nvSpPr>
        <xdr:cNvPr id="139" name="物件費該当値テキスト"/>
        <xdr:cNvSpPr txBox="1"/>
      </xdr:nvSpPr>
      <xdr:spPr>
        <a:xfrm>
          <a:off x="4686300" y="93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51,357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10947</xdr:rowOff>
    </xdr:from>
    <xdr:to>
      <xdr:col>5</xdr:col>
      <xdr:colOff>409575</xdr:colOff>
      <xdr:row>55</xdr:row>
      <xdr:rowOff>112547</xdr:rowOff>
    </xdr:to>
    <xdr:sp macro="" textlink="">
      <xdr:nvSpPr>
        <xdr:cNvPr id="140" name="円/楕円 139"/>
        <xdr:cNvSpPr/>
      </xdr:nvSpPr>
      <xdr:spPr>
        <a:xfrm>
          <a:off x="3746500" y="94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129074</xdr:rowOff>
    </xdr:from>
    <xdr:ext cx="534377" cy="259045"/>
    <xdr:sp macro="" textlink="">
      <xdr:nvSpPr>
        <xdr:cNvPr id="141" name="テキスト ボックス 140"/>
        <xdr:cNvSpPr txBox="1"/>
      </xdr:nvSpPr>
      <xdr:spPr>
        <a:xfrm>
          <a:off x="3530111" y="92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87071</xdr:rowOff>
    </xdr:from>
    <xdr:to>
      <xdr:col>4</xdr:col>
      <xdr:colOff>206375</xdr:colOff>
      <xdr:row>56</xdr:row>
      <xdr:rowOff>17221</xdr:rowOff>
    </xdr:to>
    <xdr:sp macro="" textlink="">
      <xdr:nvSpPr>
        <xdr:cNvPr id="142" name="円/楕円 141"/>
        <xdr:cNvSpPr/>
      </xdr:nvSpPr>
      <xdr:spPr>
        <a:xfrm>
          <a:off x="2857500" y="9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33748</xdr:rowOff>
    </xdr:from>
    <xdr:ext cx="534377" cy="259045"/>
    <xdr:sp macro="" textlink="">
      <xdr:nvSpPr>
        <xdr:cNvPr id="143" name="テキスト ボックス 142"/>
        <xdr:cNvSpPr txBox="1"/>
      </xdr:nvSpPr>
      <xdr:spPr>
        <a:xfrm>
          <a:off x="2641111" y="92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105914</xdr:rowOff>
    </xdr:from>
    <xdr:to>
      <xdr:col>3</xdr:col>
      <xdr:colOff>3175</xdr:colOff>
      <xdr:row>57</xdr:row>
      <xdr:rowOff>36064</xdr:rowOff>
    </xdr:to>
    <xdr:sp macro="" textlink="">
      <xdr:nvSpPr>
        <xdr:cNvPr id="144" name="円/楕円 143"/>
        <xdr:cNvSpPr/>
      </xdr:nvSpPr>
      <xdr:spPr>
        <a:xfrm>
          <a:off x="1968500" y="97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27191</xdr:rowOff>
    </xdr:from>
    <xdr:ext cx="534377" cy="259045"/>
    <xdr:sp macro="" textlink="">
      <xdr:nvSpPr>
        <xdr:cNvPr id="145" name="テキスト ボックス 144"/>
        <xdr:cNvSpPr txBox="1"/>
      </xdr:nvSpPr>
      <xdr:spPr>
        <a:xfrm>
          <a:off x="1752111" y="97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52945</xdr:rowOff>
    </xdr:from>
    <xdr:to>
      <xdr:col>1</xdr:col>
      <xdr:colOff>485775</xdr:colOff>
      <xdr:row>56</xdr:row>
      <xdr:rowOff>154545</xdr:rowOff>
    </xdr:to>
    <xdr:sp macro="" textlink="">
      <xdr:nvSpPr>
        <xdr:cNvPr id="146" name="円/楕円 145"/>
        <xdr:cNvSpPr/>
      </xdr:nvSpPr>
      <xdr:spPr>
        <a:xfrm>
          <a:off x="1079500" y="9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145672</xdr:rowOff>
    </xdr:from>
    <xdr:ext cx="534377" cy="259045"/>
    <xdr:sp macro="" textlink="">
      <xdr:nvSpPr>
        <xdr:cNvPr id="147" name="テキスト ボックス 146"/>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44259</xdr:rowOff>
    </xdr:from>
    <xdr:to>
      <xdr:col>6</xdr:col>
      <xdr:colOff>511175</xdr:colOff>
      <xdr:row>77</xdr:row>
      <xdr:rowOff>68662</xdr:rowOff>
    </xdr:to>
    <xdr:cxnSp macro="">
      <xdr:nvCxnSpPr>
        <xdr:cNvPr id="172" name="直線コネクタ 171"/>
        <xdr:cNvCxnSpPr/>
      </xdr:nvCxnSpPr>
      <xdr:spPr>
        <a:xfrm flipV="1">
          <a:off x="3797300" y="13245909"/>
          <a:ext cx="8382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41974</xdr:rowOff>
    </xdr:from>
    <xdr:to>
      <xdr:col>5</xdr:col>
      <xdr:colOff>358775</xdr:colOff>
      <xdr:row>77</xdr:row>
      <xdr:rowOff>68662</xdr:rowOff>
    </xdr:to>
    <xdr:cxnSp macro="">
      <xdr:nvCxnSpPr>
        <xdr:cNvPr id="175" name="直線コネクタ 174"/>
        <xdr:cNvCxnSpPr/>
      </xdr:nvCxnSpPr>
      <xdr:spPr>
        <a:xfrm>
          <a:off x="2908300" y="13243624"/>
          <a:ext cx="889000" cy="2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32429</xdr:rowOff>
    </xdr:from>
    <xdr:to>
      <xdr:col>4</xdr:col>
      <xdr:colOff>155575</xdr:colOff>
      <xdr:row>77</xdr:row>
      <xdr:rowOff>41974</xdr:rowOff>
    </xdr:to>
    <xdr:cxnSp macro="">
      <xdr:nvCxnSpPr>
        <xdr:cNvPr id="178" name="直線コネクタ 177"/>
        <xdr:cNvCxnSpPr/>
      </xdr:nvCxnSpPr>
      <xdr:spPr>
        <a:xfrm>
          <a:off x="2019300" y="13234079"/>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107017</xdr:rowOff>
    </xdr:from>
    <xdr:to>
      <xdr:col>4</xdr:col>
      <xdr:colOff>206375</xdr:colOff>
      <xdr:row>77</xdr:row>
      <xdr:rowOff>37167</xdr:rowOff>
    </xdr:to>
    <xdr:sp macro="" textlink="">
      <xdr:nvSpPr>
        <xdr:cNvPr id="179" name="フローチャート : 判断 178"/>
        <xdr:cNvSpPr/>
      </xdr:nvSpPr>
      <xdr:spPr>
        <a:xfrm>
          <a:off x="2857500" y="131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53694</xdr:rowOff>
    </xdr:from>
    <xdr:ext cx="469744" cy="259045"/>
    <xdr:sp macro="" textlink="">
      <xdr:nvSpPr>
        <xdr:cNvPr id="180" name="テキスト ボックス 179"/>
        <xdr:cNvSpPr txBox="1"/>
      </xdr:nvSpPr>
      <xdr:spPr>
        <a:xfrm>
          <a:off x="2673427" y="1291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96610</xdr:rowOff>
    </xdr:from>
    <xdr:to>
      <xdr:col>2</xdr:col>
      <xdr:colOff>638175</xdr:colOff>
      <xdr:row>77</xdr:row>
      <xdr:rowOff>32429</xdr:rowOff>
    </xdr:to>
    <xdr:cxnSp macro="">
      <xdr:nvCxnSpPr>
        <xdr:cNvPr id="181" name="直線コネクタ 180"/>
        <xdr:cNvCxnSpPr/>
      </xdr:nvCxnSpPr>
      <xdr:spPr>
        <a:xfrm>
          <a:off x="1130300" y="13126810"/>
          <a:ext cx="889000" cy="10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111989</xdr:rowOff>
    </xdr:from>
    <xdr:to>
      <xdr:col>3</xdr:col>
      <xdr:colOff>3175</xdr:colOff>
      <xdr:row>77</xdr:row>
      <xdr:rowOff>42139</xdr:rowOff>
    </xdr:to>
    <xdr:sp macro="" textlink="">
      <xdr:nvSpPr>
        <xdr:cNvPr id="182" name="フローチャート : 判断 181"/>
        <xdr:cNvSpPr/>
      </xdr:nvSpPr>
      <xdr:spPr>
        <a:xfrm>
          <a:off x="1968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58666</xdr:rowOff>
    </xdr:from>
    <xdr:ext cx="469744" cy="259045"/>
    <xdr:sp macro="" textlink="">
      <xdr:nvSpPr>
        <xdr:cNvPr id="183" name="テキスト ボックス 182"/>
        <xdr:cNvSpPr txBox="1"/>
      </xdr:nvSpPr>
      <xdr:spPr>
        <a:xfrm>
          <a:off x="1784427" y="129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110389</xdr:rowOff>
    </xdr:from>
    <xdr:to>
      <xdr:col>1</xdr:col>
      <xdr:colOff>485775</xdr:colOff>
      <xdr:row>77</xdr:row>
      <xdr:rowOff>40539</xdr:rowOff>
    </xdr:to>
    <xdr:sp macro="" textlink="">
      <xdr:nvSpPr>
        <xdr:cNvPr id="184" name="フローチャート : 判断 183"/>
        <xdr:cNvSpPr/>
      </xdr:nvSpPr>
      <xdr:spPr>
        <a:xfrm>
          <a:off x="1079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31666</xdr:rowOff>
    </xdr:from>
    <xdr:ext cx="469744" cy="259045"/>
    <xdr:sp macro="" textlink="">
      <xdr:nvSpPr>
        <xdr:cNvPr id="185" name="テキスト ボックス 184"/>
        <xdr:cNvSpPr txBox="1"/>
      </xdr:nvSpPr>
      <xdr:spPr>
        <a:xfrm>
          <a:off x="895427"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164909</xdr:rowOff>
    </xdr:from>
    <xdr:to>
      <xdr:col>6</xdr:col>
      <xdr:colOff>561975</xdr:colOff>
      <xdr:row>77</xdr:row>
      <xdr:rowOff>95059</xdr:rowOff>
    </xdr:to>
    <xdr:sp macro="" textlink="">
      <xdr:nvSpPr>
        <xdr:cNvPr id="191" name="円/楕円 190"/>
        <xdr:cNvSpPr/>
      </xdr:nvSpPr>
      <xdr:spPr>
        <a:xfrm>
          <a:off x="45847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143336</xdr:rowOff>
    </xdr:from>
    <xdr:ext cx="469744" cy="259045"/>
    <xdr:sp macro="" textlink="">
      <xdr:nvSpPr>
        <xdr:cNvPr id="192" name="維持補修費該当値テキスト"/>
        <xdr:cNvSpPr txBox="1"/>
      </xdr:nvSpPr>
      <xdr:spPr>
        <a:xfrm>
          <a:off x="4686300" y="1317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17862</xdr:rowOff>
    </xdr:from>
    <xdr:to>
      <xdr:col>5</xdr:col>
      <xdr:colOff>409575</xdr:colOff>
      <xdr:row>77</xdr:row>
      <xdr:rowOff>119462</xdr:rowOff>
    </xdr:to>
    <xdr:sp macro="" textlink="">
      <xdr:nvSpPr>
        <xdr:cNvPr id="193" name="円/楕円 192"/>
        <xdr:cNvSpPr/>
      </xdr:nvSpPr>
      <xdr:spPr>
        <a:xfrm>
          <a:off x="3746500" y="132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110589</xdr:rowOff>
    </xdr:from>
    <xdr:ext cx="469744" cy="259045"/>
    <xdr:sp macro="" textlink="">
      <xdr:nvSpPr>
        <xdr:cNvPr id="194" name="テキスト ボックス 193"/>
        <xdr:cNvSpPr txBox="1"/>
      </xdr:nvSpPr>
      <xdr:spPr>
        <a:xfrm>
          <a:off x="3562427" y="133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162624</xdr:rowOff>
    </xdr:from>
    <xdr:to>
      <xdr:col>4</xdr:col>
      <xdr:colOff>206375</xdr:colOff>
      <xdr:row>77</xdr:row>
      <xdr:rowOff>92774</xdr:rowOff>
    </xdr:to>
    <xdr:sp macro="" textlink="">
      <xdr:nvSpPr>
        <xdr:cNvPr id="195" name="円/楕円 194"/>
        <xdr:cNvSpPr/>
      </xdr:nvSpPr>
      <xdr:spPr>
        <a:xfrm>
          <a:off x="2857500" y="131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83901</xdr:rowOff>
    </xdr:from>
    <xdr:ext cx="469744" cy="259045"/>
    <xdr:sp macro="" textlink="">
      <xdr:nvSpPr>
        <xdr:cNvPr id="196" name="テキスト ボックス 195"/>
        <xdr:cNvSpPr txBox="1"/>
      </xdr:nvSpPr>
      <xdr:spPr>
        <a:xfrm>
          <a:off x="2673427" y="1328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153079</xdr:rowOff>
    </xdr:from>
    <xdr:to>
      <xdr:col>3</xdr:col>
      <xdr:colOff>3175</xdr:colOff>
      <xdr:row>77</xdr:row>
      <xdr:rowOff>83229</xdr:rowOff>
    </xdr:to>
    <xdr:sp macro="" textlink="">
      <xdr:nvSpPr>
        <xdr:cNvPr id="197" name="円/楕円 196"/>
        <xdr:cNvSpPr/>
      </xdr:nvSpPr>
      <xdr:spPr>
        <a:xfrm>
          <a:off x="1968500" y="131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74356</xdr:rowOff>
    </xdr:from>
    <xdr:ext cx="469744" cy="259045"/>
    <xdr:sp macro="" textlink="">
      <xdr:nvSpPr>
        <xdr:cNvPr id="198" name="テキスト ボックス 197"/>
        <xdr:cNvSpPr txBox="1"/>
      </xdr:nvSpPr>
      <xdr:spPr>
        <a:xfrm>
          <a:off x="1784427" y="1327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45810</xdr:rowOff>
    </xdr:from>
    <xdr:to>
      <xdr:col>1</xdr:col>
      <xdr:colOff>485775</xdr:colOff>
      <xdr:row>76</xdr:row>
      <xdr:rowOff>147410</xdr:rowOff>
    </xdr:to>
    <xdr:sp macro="" textlink="">
      <xdr:nvSpPr>
        <xdr:cNvPr id="199" name="円/楕円 198"/>
        <xdr:cNvSpPr/>
      </xdr:nvSpPr>
      <xdr:spPr>
        <a:xfrm>
          <a:off x="1079500" y="130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163936</xdr:rowOff>
    </xdr:from>
    <xdr:ext cx="469744" cy="259045"/>
    <xdr:sp macro="" textlink="">
      <xdr:nvSpPr>
        <xdr:cNvPr id="200" name="テキスト ボックス 199"/>
        <xdr:cNvSpPr txBox="1"/>
      </xdr:nvSpPr>
      <xdr:spPr>
        <a:xfrm>
          <a:off x="895427" y="1285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40438</xdr:rowOff>
    </xdr:from>
    <xdr:to>
      <xdr:col>6</xdr:col>
      <xdr:colOff>511175</xdr:colOff>
      <xdr:row>97</xdr:row>
      <xdr:rowOff>106324</xdr:rowOff>
    </xdr:to>
    <xdr:cxnSp macro="">
      <xdr:nvCxnSpPr>
        <xdr:cNvPr id="232" name="直線コネクタ 231"/>
        <xdr:cNvCxnSpPr/>
      </xdr:nvCxnSpPr>
      <xdr:spPr>
        <a:xfrm flipV="1">
          <a:off x="3797300" y="16671088"/>
          <a:ext cx="838200" cy="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106324</xdr:rowOff>
    </xdr:from>
    <xdr:to>
      <xdr:col>5</xdr:col>
      <xdr:colOff>358775</xdr:colOff>
      <xdr:row>97</xdr:row>
      <xdr:rowOff>136793</xdr:rowOff>
    </xdr:to>
    <xdr:cxnSp macro="">
      <xdr:nvCxnSpPr>
        <xdr:cNvPr id="235" name="直線コネクタ 234"/>
        <xdr:cNvCxnSpPr/>
      </xdr:nvCxnSpPr>
      <xdr:spPr>
        <a:xfrm flipV="1">
          <a:off x="2908300" y="16736974"/>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136793</xdr:rowOff>
    </xdr:from>
    <xdr:to>
      <xdr:col>4</xdr:col>
      <xdr:colOff>155575</xdr:colOff>
      <xdr:row>98</xdr:row>
      <xdr:rowOff>17709</xdr:rowOff>
    </xdr:to>
    <xdr:cxnSp macro="">
      <xdr:nvCxnSpPr>
        <xdr:cNvPr id="238" name="直線コネクタ 237"/>
        <xdr:cNvCxnSpPr/>
      </xdr:nvCxnSpPr>
      <xdr:spPr>
        <a:xfrm flipV="1">
          <a:off x="2019300" y="16767443"/>
          <a:ext cx="8890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31995</xdr:rowOff>
    </xdr:from>
    <xdr:to>
      <xdr:col>4</xdr:col>
      <xdr:colOff>206375</xdr:colOff>
      <xdr:row>94</xdr:row>
      <xdr:rowOff>133595</xdr:rowOff>
    </xdr:to>
    <xdr:sp macro="" textlink="">
      <xdr:nvSpPr>
        <xdr:cNvPr id="239" name="フローチャート : 判断 238"/>
        <xdr:cNvSpPr/>
      </xdr:nvSpPr>
      <xdr:spPr>
        <a:xfrm>
          <a:off x="2857500" y="1614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150122</xdr:rowOff>
    </xdr:from>
    <xdr:ext cx="534377" cy="259045"/>
    <xdr:sp macro="" textlink="">
      <xdr:nvSpPr>
        <xdr:cNvPr id="240" name="テキスト ボックス 239"/>
        <xdr:cNvSpPr txBox="1"/>
      </xdr:nvSpPr>
      <xdr:spPr>
        <a:xfrm>
          <a:off x="2641111" y="159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16566</xdr:rowOff>
    </xdr:from>
    <xdr:to>
      <xdr:col>2</xdr:col>
      <xdr:colOff>638175</xdr:colOff>
      <xdr:row>98</xdr:row>
      <xdr:rowOff>17709</xdr:rowOff>
    </xdr:to>
    <xdr:cxnSp macro="">
      <xdr:nvCxnSpPr>
        <xdr:cNvPr id="241" name="直線コネクタ 240"/>
        <xdr:cNvCxnSpPr/>
      </xdr:nvCxnSpPr>
      <xdr:spPr>
        <a:xfrm>
          <a:off x="1130300" y="168186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169711</xdr:rowOff>
    </xdr:from>
    <xdr:to>
      <xdr:col>3</xdr:col>
      <xdr:colOff>3175</xdr:colOff>
      <xdr:row>95</xdr:row>
      <xdr:rowOff>99861</xdr:rowOff>
    </xdr:to>
    <xdr:sp macro="" textlink="">
      <xdr:nvSpPr>
        <xdr:cNvPr id="242" name="フローチャート : 判断 241"/>
        <xdr:cNvSpPr/>
      </xdr:nvSpPr>
      <xdr:spPr>
        <a:xfrm>
          <a:off x="1968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116388</xdr:rowOff>
    </xdr:from>
    <xdr:ext cx="534377" cy="259045"/>
    <xdr:sp macro="" textlink="">
      <xdr:nvSpPr>
        <xdr:cNvPr id="243" name="テキスト ボックス 242"/>
        <xdr:cNvSpPr txBox="1"/>
      </xdr:nvSpPr>
      <xdr:spPr>
        <a:xfrm>
          <a:off x="1752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44" name="フローチャート : 判断 243"/>
        <xdr:cNvSpPr/>
      </xdr:nvSpPr>
      <xdr:spPr>
        <a:xfrm>
          <a:off x="1079500" y="162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129418</xdr:rowOff>
    </xdr:from>
    <xdr:ext cx="534377" cy="259045"/>
    <xdr:sp macro="" textlink="">
      <xdr:nvSpPr>
        <xdr:cNvPr id="245" name="テキスト ボックス 244"/>
        <xdr:cNvSpPr txBox="1"/>
      </xdr:nvSpPr>
      <xdr:spPr>
        <a:xfrm>
          <a:off x="863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161088</xdr:rowOff>
    </xdr:from>
    <xdr:to>
      <xdr:col>6</xdr:col>
      <xdr:colOff>561975</xdr:colOff>
      <xdr:row>97</xdr:row>
      <xdr:rowOff>91238</xdr:rowOff>
    </xdr:to>
    <xdr:sp macro="" textlink="">
      <xdr:nvSpPr>
        <xdr:cNvPr id="251" name="円/楕円 250"/>
        <xdr:cNvSpPr/>
      </xdr:nvSpPr>
      <xdr:spPr>
        <a:xfrm>
          <a:off x="4584700" y="166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139515</xdr:rowOff>
    </xdr:from>
    <xdr:ext cx="534377" cy="259045"/>
    <xdr:sp macro="" textlink="">
      <xdr:nvSpPr>
        <xdr:cNvPr id="252" name="扶助費該当値テキスト"/>
        <xdr:cNvSpPr txBox="1"/>
      </xdr:nvSpPr>
      <xdr:spPr>
        <a:xfrm>
          <a:off x="4686300" y="165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55524</xdr:rowOff>
    </xdr:from>
    <xdr:to>
      <xdr:col>5</xdr:col>
      <xdr:colOff>409575</xdr:colOff>
      <xdr:row>97</xdr:row>
      <xdr:rowOff>157124</xdr:rowOff>
    </xdr:to>
    <xdr:sp macro="" textlink="">
      <xdr:nvSpPr>
        <xdr:cNvPr id="253" name="円/楕円 252"/>
        <xdr:cNvSpPr/>
      </xdr:nvSpPr>
      <xdr:spPr>
        <a:xfrm>
          <a:off x="3746500" y="166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148251</xdr:rowOff>
    </xdr:from>
    <xdr:ext cx="534377" cy="259045"/>
    <xdr:sp macro="" textlink="">
      <xdr:nvSpPr>
        <xdr:cNvPr id="254" name="テキスト ボックス 253"/>
        <xdr:cNvSpPr txBox="1"/>
      </xdr:nvSpPr>
      <xdr:spPr>
        <a:xfrm>
          <a:off x="3530111" y="1677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85993</xdr:rowOff>
    </xdr:from>
    <xdr:to>
      <xdr:col>4</xdr:col>
      <xdr:colOff>206375</xdr:colOff>
      <xdr:row>98</xdr:row>
      <xdr:rowOff>16143</xdr:rowOff>
    </xdr:to>
    <xdr:sp macro="" textlink="">
      <xdr:nvSpPr>
        <xdr:cNvPr id="255" name="円/楕円 254"/>
        <xdr:cNvSpPr/>
      </xdr:nvSpPr>
      <xdr:spPr>
        <a:xfrm>
          <a:off x="2857500" y="167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7270</xdr:rowOff>
    </xdr:from>
    <xdr:ext cx="534377" cy="259045"/>
    <xdr:sp macro="" textlink="">
      <xdr:nvSpPr>
        <xdr:cNvPr id="256" name="テキスト ボックス 255"/>
        <xdr:cNvSpPr txBox="1"/>
      </xdr:nvSpPr>
      <xdr:spPr>
        <a:xfrm>
          <a:off x="2641111" y="168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138359</xdr:rowOff>
    </xdr:from>
    <xdr:to>
      <xdr:col>3</xdr:col>
      <xdr:colOff>3175</xdr:colOff>
      <xdr:row>98</xdr:row>
      <xdr:rowOff>68509</xdr:rowOff>
    </xdr:to>
    <xdr:sp macro="" textlink="">
      <xdr:nvSpPr>
        <xdr:cNvPr id="257" name="円/楕円 256"/>
        <xdr:cNvSpPr/>
      </xdr:nvSpPr>
      <xdr:spPr>
        <a:xfrm>
          <a:off x="1968500" y="167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59636</xdr:rowOff>
    </xdr:from>
    <xdr:ext cx="534377" cy="259045"/>
    <xdr:sp macro="" textlink="">
      <xdr:nvSpPr>
        <xdr:cNvPr id="258" name="テキスト ボックス 257"/>
        <xdr:cNvSpPr txBox="1"/>
      </xdr:nvSpPr>
      <xdr:spPr>
        <a:xfrm>
          <a:off x="1752111" y="168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137216</xdr:rowOff>
    </xdr:from>
    <xdr:to>
      <xdr:col>1</xdr:col>
      <xdr:colOff>485775</xdr:colOff>
      <xdr:row>98</xdr:row>
      <xdr:rowOff>67366</xdr:rowOff>
    </xdr:to>
    <xdr:sp macro="" textlink="">
      <xdr:nvSpPr>
        <xdr:cNvPr id="259" name="円/楕円 258"/>
        <xdr:cNvSpPr/>
      </xdr:nvSpPr>
      <xdr:spPr>
        <a:xfrm>
          <a:off x="1079500" y="167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58493</xdr:rowOff>
    </xdr:from>
    <xdr:ext cx="534377" cy="259045"/>
    <xdr:sp macro="" textlink="">
      <xdr:nvSpPr>
        <xdr:cNvPr id="260" name="テキスト ボックス 259"/>
        <xdr:cNvSpPr txBox="1"/>
      </xdr:nvSpPr>
      <xdr:spPr>
        <a:xfrm>
          <a:off x="863111" y="1686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73381</xdr:rowOff>
    </xdr:from>
    <xdr:to>
      <xdr:col>15</xdr:col>
      <xdr:colOff>180975</xdr:colOff>
      <xdr:row>38</xdr:row>
      <xdr:rowOff>80010</xdr:rowOff>
    </xdr:to>
    <xdr:cxnSp macro="">
      <xdr:nvCxnSpPr>
        <xdr:cNvPr id="289" name="直線コネクタ 288"/>
        <xdr:cNvCxnSpPr/>
      </xdr:nvCxnSpPr>
      <xdr:spPr>
        <a:xfrm>
          <a:off x="9639300" y="6588481"/>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73381</xdr:rowOff>
    </xdr:from>
    <xdr:to>
      <xdr:col>14</xdr:col>
      <xdr:colOff>28575</xdr:colOff>
      <xdr:row>38</xdr:row>
      <xdr:rowOff>88176</xdr:rowOff>
    </xdr:to>
    <xdr:cxnSp macro="">
      <xdr:nvCxnSpPr>
        <xdr:cNvPr id="292" name="直線コネクタ 291"/>
        <xdr:cNvCxnSpPr/>
      </xdr:nvCxnSpPr>
      <xdr:spPr>
        <a:xfrm flipV="1">
          <a:off x="8750300" y="6588481"/>
          <a:ext cx="8890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88176</xdr:rowOff>
    </xdr:from>
    <xdr:to>
      <xdr:col>12</xdr:col>
      <xdr:colOff>511175</xdr:colOff>
      <xdr:row>38</xdr:row>
      <xdr:rowOff>95123</xdr:rowOff>
    </xdr:to>
    <xdr:cxnSp macro="">
      <xdr:nvCxnSpPr>
        <xdr:cNvPr id="295" name="直線コネクタ 294"/>
        <xdr:cNvCxnSpPr/>
      </xdr:nvCxnSpPr>
      <xdr:spPr>
        <a:xfrm flipV="1">
          <a:off x="7861300" y="6603276"/>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37655</xdr:rowOff>
    </xdr:from>
    <xdr:to>
      <xdr:col>12</xdr:col>
      <xdr:colOff>561975</xdr:colOff>
      <xdr:row>36</xdr:row>
      <xdr:rowOff>139255</xdr:rowOff>
    </xdr:to>
    <xdr:sp macro="" textlink="">
      <xdr:nvSpPr>
        <xdr:cNvPr id="296" name="フローチャート : 判断 295"/>
        <xdr:cNvSpPr/>
      </xdr:nvSpPr>
      <xdr:spPr>
        <a:xfrm>
          <a:off x="8699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155782</xdr:rowOff>
    </xdr:from>
    <xdr:ext cx="534377" cy="259045"/>
    <xdr:sp macro="" textlink="">
      <xdr:nvSpPr>
        <xdr:cNvPr id="297" name="テキスト ボックス 296"/>
        <xdr:cNvSpPr txBox="1"/>
      </xdr:nvSpPr>
      <xdr:spPr>
        <a:xfrm>
          <a:off x="8483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95123</xdr:rowOff>
    </xdr:from>
    <xdr:to>
      <xdr:col>11</xdr:col>
      <xdr:colOff>307975</xdr:colOff>
      <xdr:row>38</xdr:row>
      <xdr:rowOff>95948</xdr:rowOff>
    </xdr:to>
    <xdr:cxnSp macro="">
      <xdr:nvCxnSpPr>
        <xdr:cNvPr id="298" name="直線コネクタ 297"/>
        <xdr:cNvCxnSpPr/>
      </xdr:nvCxnSpPr>
      <xdr:spPr>
        <a:xfrm flipV="1">
          <a:off x="6972300" y="6610223"/>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66637</xdr:rowOff>
    </xdr:from>
    <xdr:to>
      <xdr:col>11</xdr:col>
      <xdr:colOff>358775</xdr:colOff>
      <xdr:row>34</xdr:row>
      <xdr:rowOff>168237</xdr:rowOff>
    </xdr:to>
    <xdr:sp macro="" textlink="">
      <xdr:nvSpPr>
        <xdr:cNvPr id="299" name="フローチャート : 判断 298"/>
        <xdr:cNvSpPr/>
      </xdr:nvSpPr>
      <xdr:spPr>
        <a:xfrm>
          <a:off x="7810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13314</xdr:rowOff>
    </xdr:from>
    <xdr:ext cx="534377" cy="259045"/>
    <xdr:sp macro="" textlink="">
      <xdr:nvSpPr>
        <xdr:cNvPr id="300" name="テキスト ボックス 299"/>
        <xdr:cNvSpPr txBox="1"/>
      </xdr:nvSpPr>
      <xdr:spPr>
        <a:xfrm>
          <a:off x="7594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63589</xdr:rowOff>
    </xdr:from>
    <xdr:to>
      <xdr:col>10</xdr:col>
      <xdr:colOff>155575</xdr:colOff>
      <xdr:row>35</xdr:row>
      <xdr:rowOff>165189</xdr:rowOff>
    </xdr:to>
    <xdr:sp macro="" textlink="">
      <xdr:nvSpPr>
        <xdr:cNvPr id="301" name="フローチャート : 判断 300"/>
        <xdr:cNvSpPr/>
      </xdr:nvSpPr>
      <xdr:spPr>
        <a:xfrm>
          <a:off x="6921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10266</xdr:rowOff>
    </xdr:from>
    <xdr:ext cx="534377" cy="259045"/>
    <xdr:sp macro="" textlink="">
      <xdr:nvSpPr>
        <xdr:cNvPr id="302" name="テキスト ボックス 301"/>
        <xdr:cNvSpPr txBox="1"/>
      </xdr:nvSpPr>
      <xdr:spPr>
        <a:xfrm>
          <a:off x="6705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29210</xdr:rowOff>
    </xdr:from>
    <xdr:to>
      <xdr:col>15</xdr:col>
      <xdr:colOff>231775</xdr:colOff>
      <xdr:row>38</xdr:row>
      <xdr:rowOff>130810</xdr:rowOff>
    </xdr:to>
    <xdr:sp macro="" textlink="">
      <xdr:nvSpPr>
        <xdr:cNvPr id="308" name="円/楕円 307"/>
        <xdr:cNvSpPr/>
      </xdr:nvSpPr>
      <xdr:spPr>
        <a:xfrm>
          <a:off x="10426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115587</xdr:rowOff>
    </xdr:from>
    <xdr:ext cx="534377" cy="259045"/>
    <xdr:sp macro="" textlink="">
      <xdr:nvSpPr>
        <xdr:cNvPr id="309" name="補助費等該当値テキスト"/>
        <xdr:cNvSpPr txBox="1"/>
      </xdr:nvSpPr>
      <xdr:spPr>
        <a:xfrm>
          <a:off x="10528300" y="645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22581</xdr:rowOff>
    </xdr:from>
    <xdr:to>
      <xdr:col>14</xdr:col>
      <xdr:colOff>79375</xdr:colOff>
      <xdr:row>38</xdr:row>
      <xdr:rowOff>124181</xdr:rowOff>
    </xdr:to>
    <xdr:sp macro="" textlink="">
      <xdr:nvSpPr>
        <xdr:cNvPr id="310" name="円/楕円 309"/>
        <xdr:cNvSpPr/>
      </xdr:nvSpPr>
      <xdr:spPr>
        <a:xfrm>
          <a:off x="9588500" y="65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115308</xdr:rowOff>
    </xdr:from>
    <xdr:ext cx="534377" cy="259045"/>
    <xdr:sp macro="" textlink="">
      <xdr:nvSpPr>
        <xdr:cNvPr id="311" name="テキスト ボックス 310"/>
        <xdr:cNvSpPr txBox="1"/>
      </xdr:nvSpPr>
      <xdr:spPr>
        <a:xfrm>
          <a:off x="9372111" y="66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37376</xdr:rowOff>
    </xdr:from>
    <xdr:to>
      <xdr:col>12</xdr:col>
      <xdr:colOff>561975</xdr:colOff>
      <xdr:row>38</xdr:row>
      <xdr:rowOff>138976</xdr:rowOff>
    </xdr:to>
    <xdr:sp macro="" textlink="">
      <xdr:nvSpPr>
        <xdr:cNvPr id="312" name="円/楕円 311"/>
        <xdr:cNvSpPr/>
      </xdr:nvSpPr>
      <xdr:spPr>
        <a:xfrm>
          <a:off x="8699500" y="65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130103</xdr:rowOff>
    </xdr:from>
    <xdr:ext cx="534377" cy="259045"/>
    <xdr:sp macro="" textlink="">
      <xdr:nvSpPr>
        <xdr:cNvPr id="313" name="テキスト ボックス 312"/>
        <xdr:cNvSpPr txBox="1"/>
      </xdr:nvSpPr>
      <xdr:spPr>
        <a:xfrm>
          <a:off x="8483111" y="66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44323</xdr:rowOff>
    </xdr:from>
    <xdr:to>
      <xdr:col>11</xdr:col>
      <xdr:colOff>358775</xdr:colOff>
      <xdr:row>38</xdr:row>
      <xdr:rowOff>145923</xdr:rowOff>
    </xdr:to>
    <xdr:sp macro="" textlink="">
      <xdr:nvSpPr>
        <xdr:cNvPr id="314" name="円/楕円 313"/>
        <xdr:cNvSpPr/>
      </xdr:nvSpPr>
      <xdr:spPr>
        <a:xfrm>
          <a:off x="7810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137050</xdr:rowOff>
    </xdr:from>
    <xdr:ext cx="469744" cy="259045"/>
    <xdr:sp macro="" textlink="">
      <xdr:nvSpPr>
        <xdr:cNvPr id="315" name="テキスト ボックス 314"/>
        <xdr:cNvSpPr txBox="1"/>
      </xdr:nvSpPr>
      <xdr:spPr>
        <a:xfrm>
          <a:off x="7626427" y="665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45148</xdr:rowOff>
    </xdr:from>
    <xdr:to>
      <xdr:col>10</xdr:col>
      <xdr:colOff>155575</xdr:colOff>
      <xdr:row>38</xdr:row>
      <xdr:rowOff>146748</xdr:rowOff>
    </xdr:to>
    <xdr:sp macro="" textlink="">
      <xdr:nvSpPr>
        <xdr:cNvPr id="316" name="円/楕円 315"/>
        <xdr:cNvSpPr/>
      </xdr:nvSpPr>
      <xdr:spPr>
        <a:xfrm>
          <a:off x="6921500" y="65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137875</xdr:rowOff>
    </xdr:from>
    <xdr:ext cx="469744" cy="259045"/>
    <xdr:sp macro="" textlink="">
      <xdr:nvSpPr>
        <xdr:cNvPr id="317" name="テキスト ボックス 316"/>
        <xdr:cNvSpPr txBox="1"/>
      </xdr:nvSpPr>
      <xdr:spPr>
        <a:xfrm>
          <a:off x="6737427" y="66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114127</xdr:rowOff>
    </xdr:from>
    <xdr:to>
      <xdr:col>15</xdr:col>
      <xdr:colOff>180975</xdr:colOff>
      <xdr:row>58</xdr:row>
      <xdr:rowOff>141803</xdr:rowOff>
    </xdr:to>
    <xdr:cxnSp macro="">
      <xdr:nvCxnSpPr>
        <xdr:cNvPr id="346" name="直線コネクタ 345"/>
        <xdr:cNvCxnSpPr/>
      </xdr:nvCxnSpPr>
      <xdr:spPr>
        <a:xfrm flipV="1">
          <a:off x="9639300" y="10058227"/>
          <a:ext cx="83820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137605</xdr:rowOff>
    </xdr:from>
    <xdr:to>
      <xdr:col>14</xdr:col>
      <xdr:colOff>28575</xdr:colOff>
      <xdr:row>58</xdr:row>
      <xdr:rowOff>141803</xdr:rowOff>
    </xdr:to>
    <xdr:cxnSp macro="">
      <xdr:nvCxnSpPr>
        <xdr:cNvPr id="349" name="直線コネクタ 348"/>
        <xdr:cNvCxnSpPr/>
      </xdr:nvCxnSpPr>
      <xdr:spPr>
        <a:xfrm>
          <a:off x="8750300" y="10081705"/>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145548</xdr:rowOff>
    </xdr:from>
    <xdr:to>
      <xdr:col>12</xdr:col>
      <xdr:colOff>511175</xdr:colOff>
      <xdr:row>58</xdr:row>
      <xdr:rowOff>137605</xdr:rowOff>
    </xdr:to>
    <xdr:cxnSp macro="">
      <xdr:nvCxnSpPr>
        <xdr:cNvPr id="352" name="直線コネクタ 351"/>
        <xdr:cNvCxnSpPr/>
      </xdr:nvCxnSpPr>
      <xdr:spPr>
        <a:xfrm>
          <a:off x="7861300" y="9918198"/>
          <a:ext cx="889000" cy="16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131206</xdr:rowOff>
    </xdr:from>
    <xdr:to>
      <xdr:col>12</xdr:col>
      <xdr:colOff>561975</xdr:colOff>
      <xdr:row>58</xdr:row>
      <xdr:rowOff>61356</xdr:rowOff>
    </xdr:to>
    <xdr:sp macro="" textlink="">
      <xdr:nvSpPr>
        <xdr:cNvPr id="353" name="フローチャート : 判断 352"/>
        <xdr:cNvSpPr/>
      </xdr:nvSpPr>
      <xdr:spPr>
        <a:xfrm>
          <a:off x="8699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77883</xdr:rowOff>
    </xdr:from>
    <xdr:ext cx="534377" cy="259045"/>
    <xdr:sp macro="" textlink="">
      <xdr:nvSpPr>
        <xdr:cNvPr id="354" name="テキスト ボックス 353"/>
        <xdr:cNvSpPr txBox="1"/>
      </xdr:nvSpPr>
      <xdr:spPr>
        <a:xfrm>
          <a:off x="8483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145548</xdr:rowOff>
    </xdr:from>
    <xdr:to>
      <xdr:col>11</xdr:col>
      <xdr:colOff>307975</xdr:colOff>
      <xdr:row>58</xdr:row>
      <xdr:rowOff>39188</xdr:rowOff>
    </xdr:to>
    <xdr:cxnSp macro="">
      <xdr:nvCxnSpPr>
        <xdr:cNvPr id="355" name="直線コネクタ 354"/>
        <xdr:cNvCxnSpPr/>
      </xdr:nvCxnSpPr>
      <xdr:spPr>
        <a:xfrm flipV="1">
          <a:off x="6972300" y="9918198"/>
          <a:ext cx="889000" cy="6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99354</xdr:rowOff>
    </xdr:from>
    <xdr:to>
      <xdr:col>11</xdr:col>
      <xdr:colOff>358775</xdr:colOff>
      <xdr:row>58</xdr:row>
      <xdr:rowOff>29504</xdr:rowOff>
    </xdr:to>
    <xdr:sp macro="" textlink="">
      <xdr:nvSpPr>
        <xdr:cNvPr id="356" name="フローチャート : 判断 355"/>
        <xdr:cNvSpPr/>
      </xdr:nvSpPr>
      <xdr:spPr>
        <a:xfrm>
          <a:off x="7810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20631</xdr:rowOff>
    </xdr:from>
    <xdr:ext cx="534377" cy="259045"/>
    <xdr:sp macro="" textlink="">
      <xdr:nvSpPr>
        <xdr:cNvPr id="357" name="テキスト ボックス 356"/>
        <xdr:cNvSpPr txBox="1"/>
      </xdr:nvSpPr>
      <xdr:spPr>
        <a:xfrm>
          <a:off x="7594111" y="9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26431</xdr:rowOff>
    </xdr:from>
    <xdr:to>
      <xdr:col>10</xdr:col>
      <xdr:colOff>155575</xdr:colOff>
      <xdr:row>58</xdr:row>
      <xdr:rowOff>128031</xdr:rowOff>
    </xdr:to>
    <xdr:sp macro="" textlink="">
      <xdr:nvSpPr>
        <xdr:cNvPr id="358" name="フローチャート : 判断 357"/>
        <xdr:cNvSpPr/>
      </xdr:nvSpPr>
      <xdr:spPr>
        <a:xfrm>
          <a:off x="6921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119158</xdr:rowOff>
    </xdr:from>
    <xdr:ext cx="534377" cy="259045"/>
    <xdr:sp macro="" textlink="">
      <xdr:nvSpPr>
        <xdr:cNvPr id="359" name="テキスト ボックス 358"/>
        <xdr:cNvSpPr txBox="1"/>
      </xdr:nvSpPr>
      <xdr:spPr>
        <a:xfrm>
          <a:off x="6705111" y="100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63327</xdr:rowOff>
    </xdr:from>
    <xdr:to>
      <xdr:col>15</xdr:col>
      <xdr:colOff>231775</xdr:colOff>
      <xdr:row>58</xdr:row>
      <xdr:rowOff>164927</xdr:rowOff>
    </xdr:to>
    <xdr:sp macro="" textlink="">
      <xdr:nvSpPr>
        <xdr:cNvPr id="365" name="円/楕円 364"/>
        <xdr:cNvSpPr/>
      </xdr:nvSpPr>
      <xdr:spPr>
        <a:xfrm>
          <a:off x="10426700" y="100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149704</xdr:rowOff>
    </xdr:from>
    <xdr:ext cx="534377" cy="259045"/>
    <xdr:sp macro="" textlink="">
      <xdr:nvSpPr>
        <xdr:cNvPr id="366" name="普通建設事業費該当値テキスト"/>
        <xdr:cNvSpPr txBox="1"/>
      </xdr:nvSpPr>
      <xdr:spPr>
        <a:xfrm>
          <a:off x="10528300" y="992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91003</xdr:rowOff>
    </xdr:from>
    <xdr:to>
      <xdr:col>14</xdr:col>
      <xdr:colOff>79375</xdr:colOff>
      <xdr:row>59</xdr:row>
      <xdr:rowOff>21153</xdr:rowOff>
    </xdr:to>
    <xdr:sp macro="" textlink="">
      <xdr:nvSpPr>
        <xdr:cNvPr id="367" name="円/楕円 366"/>
        <xdr:cNvSpPr/>
      </xdr:nvSpPr>
      <xdr:spPr>
        <a:xfrm>
          <a:off x="9588500" y="100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12280</xdr:rowOff>
    </xdr:from>
    <xdr:ext cx="534377" cy="259045"/>
    <xdr:sp macro="" textlink="">
      <xdr:nvSpPr>
        <xdr:cNvPr id="368" name="テキスト ボックス 367"/>
        <xdr:cNvSpPr txBox="1"/>
      </xdr:nvSpPr>
      <xdr:spPr>
        <a:xfrm>
          <a:off x="9372111" y="101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86805</xdr:rowOff>
    </xdr:from>
    <xdr:to>
      <xdr:col>12</xdr:col>
      <xdr:colOff>561975</xdr:colOff>
      <xdr:row>59</xdr:row>
      <xdr:rowOff>16955</xdr:rowOff>
    </xdr:to>
    <xdr:sp macro="" textlink="">
      <xdr:nvSpPr>
        <xdr:cNvPr id="369" name="円/楕円 368"/>
        <xdr:cNvSpPr/>
      </xdr:nvSpPr>
      <xdr:spPr>
        <a:xfrm>
          <a:off x="8699500" y="100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8082</xdr:rowOff>
    </xdr:from>
    <xdr:ext cx="534377" cy="259045"/>
    <xdr:sp macro="" textlink="">
      <xdr:nvSpPr>
        <xdr:cNvPr id="370" name="テキスト ボックス 369"/>
        <xdr:cNvSpPr txBox="1"/>
      </xdr:nvSpPr>
      <xdr:spPr>
        <a:xfrm>
          <a:off x="8483111" y="101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94748</xdr:rowOff>
    </xdr:from>
    <xdr:to>
      <xdr:col>11</xdr:col>
      <xdr:colOff>358775</xdr:colOff>
      <xdr:row>58</xdr:row>
      <xdr:rowOff>24898</xdr:rowOff>
    </xdr:to>
    <xdr:sp macro="" textlink="">
      <xdr:nvSpPr>
        <xdr:cNvPr id="371" name="円/楕円 370"/>
        <xdr:cNvSpPr/>
      </xdr:nvSpPr>
      <xdr:spPr>
        <a:xfrm>
          <a:off x="7810500" y="9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41425</xdr:rowOff>
    </xdr:from>
    <xdr:ext cx="534377" cy="259045"/>
    <xdr:sp macro="" textlink="">
      <xdr:nvSpPr>
        <xdr:cNvPr id="372" name="テキスト ボックス 371"/>
        <xdr:cNvSpPr txBox="1"/>
      </xdr:nvSpPr>
      <xdr:spPr>
        <a:xfrm>
          <a:off x="7594111" y="96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159838</xdr:rowOff>
    </xdr:from>
    <xdr:to>
      <xdr:col>10</xdr:col>
      <xdr:colOff>155575</xdr:colOff>
      <xdr:row>58</xdr:row>
      <xdr:rowOff>89988</xdr:rowOff>
    </xdr:to>
    <xdr:sp macro="" textlink="">
      <xdr:nvSpPr>
        <xdr:cNvPr id="373" name="円/楕円 372"/>
        <xdr:cNvSpPr/>
      </xdr:nvSpPr>
      <xdr:spPr>
        <a:xfrm>
          <a:off x="6921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106515</xdr:rowOff>
    </xdr:from>
    <xdr:ext cx="534377" cy="259045"/>
    <xdr:sp macro="" textlink="">
      <xdr:nvSpPr>
        <xdr:cNvPr id="374" name="テキスト ボックス 373"/>
        <xdr:cNvSpPr txBox="1"/>
      </xdr:nvSpPr>
      <xdr:spPr>
        <a:xfrm>
          <a:off x="6705111" y="97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148701</xdr:rowOff>
    </xdr:from>
    <xdr:to>
      <xdr:col>15</xdr:col>
      <xdr:colOff>180975</xdr:colOff>
      <xdr:row>77</xdr:row>
      <xdr:rowOff>167932</xdr:rowOff>
    </xdr:to>
    <xdr:cxnSp macro="">
      <xdr:nvCxnSpPr>
        <xdr:cNvPr id="399" name="直線コネクタ 398"/>
        <xdr:cNvCxnSpPr/>
      </xdr:nvCxnSpPr>
      <xdr:spPr>
        <a:xfrm flipV="1">
          <a:off x="9639300" y="13350351"/>
          <a:ext cx="838200" cy="1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155730</xdr:rowOff>
    </xdr:from>
    <xdr:to>
      <xdr:col>14</xdr:col>
      <xdr:colOff>28575</xdr:colOff>
      <xdr:row>77</xdr:row>
      <xdr:rowOff>167932</xdr:rowOff>
    </xdr:to>
    <xdr:cxnSp macro="">
      <xdr:nvCxnSpPr>
        <xdr:cNvPr id="402" name="直線コネクタ 401"/>
        <xdr:cNvCxnSpPr/>
      </xdr:nvCxnSpPr>
      <xdr:spPr>
        <a:xfrm>
          <a:off x="8750300" y="13357380"/>
          <a:ext cx="889000" cy="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36128</xdr:rowOff>
    </xdr:from>
    <xdr:to>
      <xdr:col>12</xdr:col>
      <xdr:colOff>561975</xdr:colOff>
      <xdr:row>77</xdr:row>
      <xdr:rowOff>137728</xdr:rowOff>
    </xdr:to>
    <xdr:sp macro="" textlink="">
      <xdr:nvSpPr>
        <xdr:cNvPr id="405" name="フローチャート : 判断 404"/>
        <xdr:cNvSpPr/>
      </xdr:nvSpPr>
      <xdr:spPr>
        <a:xfrm>
          <a:off x="8699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154255</xdr:rowOff>
    </xdr:from>
    <xdr:ext cx="534377" cy="259045"/>
    <xdr:sp macro="" textlink="">
      <xdr:nvSpPr>
        <xdr:cNvPr id="406" name="テキスト ボックス 405"/>
        <xdr:cNvSpPr txBox="1"/>
      </xdr:nvSpPr>
      <xdr:spPr>
        <a:xfrm>
          <a:off x="8483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97901</xdr:rowOff>
    </xdr:from>
    <xdr:to>
      <xdr:col>15</xdr:col>
      <xdr:colOff>231775</xdr:colOff>
      <xdr:row>78</xdr:row>
      <xdr:rowOff>28051</xdr:rowOff>
    </xdr:to>
    <xdr:sp macro="" textlink="">
      <xdr:nvSpPr>
        <xdr:cNvPr id="412" name="円/楕円 411"/>
        <xdr:cNvSpPr/>
      </xdr:nvSpPr>
      <xdr:spPr>
        <a:xfrm>
          <a:off x="10426700" y="132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469744" cy="259045"/>
    <xdr:sp macro="" textlink="">
      <xdr:nvSpPr>
        <xdr:cNvPr id="413" name="普通建設事業費 （ うち新規整備　）該当値テキスト"/>
        <xdr:cNvSpPr txBox="1"/>
      </xdr:nvSpPr>
      <xdr:spPr>
        <a:xfrm>
          <a:off x="10528300" y="132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117132</xdr:rowOff>
    </xdr:from>
    <xdr:to>
      <xdr:col>14</xdr:col>
      <xdr:colOff>79375</xdr:colOff>
      <xdr:row>78</xdr:row>
      <xdr:rowOff>47282</xdr:rowOff>
    </xdr:to>
    <xdr:sp macro="" textlink="">
      <xdr:nvSpPr>
        <xdr:cNvPr id="414" name="円/楕円 413"/>
        <xdr:cNvSpPr/>
      </xdr:nvSpPr>
      <xdr:spPr>
        <a:xfrm>
          <a:off x="9588500" y="133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38409</xdr:rowOff>
    </xdr:from>
    <xdr:ext cx="469744" cy="259045"/>
    <xdr:sp macro="" textlink="">
      <xdr:nvSpPr>
        <xdr:cNvPr id="415" name="テキスト ボックス 414"/>
        <xdr:cNvSpPr txBox="1"/>
      </xdr:nvSpPr>
      <xdr:spPr>
        <a:xfrm>
          <a:off x="9404427" y="1341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104930</xdr:rowOff>
    </xdr:from>
    <xdr:to>
      <xdr:col>12</xdr:col>
      <xdr:colOff>561975</xdr:colOff>
      <xdr:row>78</xdr:row>
      <xdr:rowOff>35080</xdr:rowOff>
    </xdr:to>
    <xdr:sp macro="" textlink="">
      <xdr:nvSpPr>
        <xdr:cNvPr id="416" name="円/楕円 415"/>
        <xdr:cNvSpPr/>
      </xdr:nvSpPr>
      <xdr:spPr>
        <a:xfrm>
          <a:off x="8699500" y="133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26207</xdr:rowOff>
    </xdr:from>
    <xdr:ext cx="469744" cy="259045"/>
    <xdr:sp macro="" textlink="">
      <xdr:nvSpPr>
        <xdr:cNvPr id="417" name="テキスト ボックス 416"/>
        <xdr:cNvSpPr txBox="1"/>
      </xdr:nvSpPr>
      <xdr:spPr>
        <a:xfrm>
          <a:off x="8515427" y="133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32544</xdr:rowOff>
    </xdr:from>
    <xdr:to>
      <xdr:col>15</xdr:col>
      <xdr:colOff>180975</xdr:colOff>
      <xdr:row>98</xdr:row>
      <xdr:rowOff>119850</xdr:rowOff>
    </xdr:to>
    <xdr:cxnSp macro="">
      <xdr:nvCxnSpPr>
        <xdr:cNvPr id="446" name="直線コネクタ 445"/>
        <xdr:cNvCxnSpPr/>
      </xdr:nvCxnSpPr>
      <xdr:spPr>
        <a:xfrm flipV="1">
          <a:off x="9639300" y="16834644"/>
          <a:ext cx="838200" cy="8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70492</xdr:rowOff>
    </xdr:from>
    <xdr:to>
      <xdr:col>14</xdr:col>
      <xdr:colOff>28575</xdr:colOff>
      <xdr:row>98</xdr:row>
      <xdr:rowOff>119850</xdr:rowOff>
    </xdr:to>
    <xdr:cxnSp macro="">
      <xdr:nvCxnSpPr>
        <xdr:cNvPr id="449" name="直線コネクタ 448"/>
        <xdr:cNvCxnSpPr/>
      </xdr:nvCxnSpPr>
      <xdr:spPr>
        <a:xfrm>
          <a:off x="8750300" y="16872592"/>
          <a:ext cx="889000" cy="4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53257</xdr:rowOff>
    </xdr:from>
    <xdr:to>
      <xdr:col>12</xdr:col>
      <xdr:colOff>561975</xdr:colOff>
      <xdr:row>96</xdr:row>
      <xdr:rowOff>154857</xdr:rowOff>
    </xdr:to>
    <xdr:sp macro="" textlink="">
      <xdr:nvSpPr>
        <xdr:cNvPr id="452" name="フローチャート : 判断 451"/>
        <xdr:cNvSpPr/>
      </xdr:nvSpPr>
      <xdr:spPr>
        <a:xfrm>
          <a:off x="8699500" y="1651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171384</xdr:rowOff>
    </xdr:from>
    <xdr:ext cx="534377" cy="259045"/>
    <xdr:sp macro="" textlink="">
      <xdr:nvSpPr>
        <xdr:cNvPr id="453" name="テキスト ボックス 452"/>
        <xdr:cNvSpPr txBox="1"/>
      </xdr:nvSpPr>
      <xdr:spPr>
        <a:xfrm>
          <a:off x="8483111" y="16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153194</xdr:rowOff>
    </xdr:from>
    <xdr:to>
      <xdr:col>15</xdr:col>
      <xdr:colOff>231775</xdr:colOff>
      <xdr:row>98</xdr:row>
      <xdr:rowOff>83344</xdr:rowOff>
    </xdr:to>
    <xdr:sp macro="" textlink="">
      <xdr:nvSpPr>
        <xdr:cNvPr id="459" name="円/楕円 458"/>
        <xdr:cNvSpPr/>
      </xdr:nvSpPr>
      <xdr:spPr>
        <a:xfrm>
          <a:off x="10426700" y="167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131621</xdr:rowOff>
    </xdr:from>
    <xdr:ext cx="469744" cy="259045"/>
    <xdr:sp macro="" textlink="">
      <xdr:nvSpPr>
        <xdr:cNvPr id="460" name="普通建設事業費 （ うち更新整備　）該当値テキスト"/>
        <xdr:cNvSpPr txBox="1"/>
      </xdr:nvSpPr>
      <xdr:spPr>
        <a:xfrm>
          <a:off x="10528300" y="167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69050</xdr:rowOff>
    </xdr:from>
    <xdr:to>
      <xdr:col>14</xdr:col>
      <xdr:colOff>79375</xdr:colOff>
      <xdr:row>98</xdr:row>
      <xdr:rowOff>170650</xdr:rowOff>
    </xdr:to>
    <xdr:sp macro="" textlink="">
      <xdr:nvSpPr>
        <xdr:cNvPr id="461" name="円/楕円 460"/>
        <xdr:cNvSpPr/>
      </xdr:nvSpPr>
      <xdr:spPr>
        <a:xfrm>
          <a:off x="9588500" y="168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161777</xdr:rowOff>
    </xdr:from>
    <xdr:ext cx="469744" cy="259045"/>
    <xdr:sp macro="" textlink="">
      <xdr:nvSpPr>
        <xdr:cNvPr id="462" name="テキスト ボックス 461"/>
        <xdr:cNvSpPr txBox="1"/>
      </xdr:nvSpPr>
      <xdr:spPr>
        <a:xfrm>
          <a:off x="9404427" y="169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19692</xdr:rowOff>
    </xdr:from>
    <xdr:to>
      <xdr:col>12</xdr:col>
      <xdr:colOff>561975</xdr:colOff>
      <xdr:row>98</xdr:row>
      <xdr:rowOff>121292</xdr:rowOff>
    </xdr:to>
    <xdr:sp macro="" textlink="">
      <xdr:nvSpPr>
        <xdr:cNvPr id="463" name="円/楕円 462"/>
        <xdr:cNvSpPr/>
      </xdr:nvSpPr>
      <xdr:spPr>
        <a:xfrm>
          <a:off x="8699500" y="168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112419</xdr:rowOff>
    </xdr:from>
    <xdr:ext cx="469744" cy="259045"/>
    <xdr:sp macro="" textlink="">
      <xdr:nvSpPr>
        <xdr:cNvPr id="464" name="テキスト ボックス 463"/>
        <xdr:cNvSpPr txBox="1"/>
      </xdr:nvSpPr>
      <xdr:spPr>
        <a:xfrm>
          <a:off x="8515427" y="1691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42266</xdr:rowOff>
    </xdr:from>
    <xdr:to>
      <xdr:col>21</xdr:col>
      <xdr:colOff>212725</xdr:colOff>
      <xdr:row>38</xdr:row>
      <xdr:rowOff>143866</xdr:rowOff>
    </xdr:to>
    <xdr:sp macro="" textlink="">
      <xdr:nvSpPr>
        <xdr:cNvPr id="498" name="フローチャート : 判断 497"/>
        <xdr:cNvSpPr/>
      </xdr:nvSpPr>
      <xdr:spPr>
        <a:xfrm>
          <a:off x="14541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160393</xdr:rowOff>
    </xdr:from>
    <xdr:ext cx="469744" cy="259045"/>
    <xdr:sp macro="" textlink="">
      <xdr:nvSpPr>
        <xdr:cNvPr id="499" name="テキスト ボックス 498"/>
        <xdr:cNvSpPr txBox="1"/>
      </xdr:nvSpPr>
      <xdr:spPr>
        <a:xfrm>
          <a:off x="14357427" y="63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133706</xdr:rowOff>
    </xdr:from>
    <xdr:to>
      <xdr:col>20</xdr:col>
      <xdr:colOff>9525</xdr:colOff>
      <xdr:row>38</xdr:row>
      <xdr:rowOff>63856</xdr:rowOff>
    </xdr:to>
    <xdr:sp macro="" textlink="">
      <xdr:nvSpPr>
        <xdr:cNvPr id="501" name="フローチャート : 判断 500"/>
        <xdr:cNvSpPr/>
      </xdr:nvSpPr>
      <xdr:spPr>
        <a:xfrm>
          <a:off x="13652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80383</xdr:rowOff>
    </xdr:from>
    <xdr:ext cx="469744" cy="259045"/>
    <xdr:sp macro="" textlink="">
      <xdr:nvSpPr>
        <xdr:cNvPr id="502" name="テキスト ボックス 501"/>
        <xdr:cNvSpPr txBox="1"/>
      </xdr:nvSpPr>
      <xdr:spPr>
        <a:xfrm>
          <a:off x="13468427" y="62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97770</xdr:rowOff>
    </xdr:from>
    <xdr:to>
      <xdr:col>18</xdr:col>
      <xdr:colOff>492125</xdr:colOff>
      <xdr:row>37</xdr:row>
      <xdr:rowOff>27920</xdr:rowOff>
    </xdr:to>
    <xdr:sp macro="" textlink="">
      <xdr:nvSpPr>
        <xdr:cNvPr id="503" name="フローチャート : 判断 502"/>
        <xdr:cNvSpPr/>
      </xdr:nvSpPr>
      <xdr:spPr>
        <a:xfrm>
          <a:off x="12763500" y="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44447</xdr:rowOff>
    </xdr:from>
    <xdr:ext cx="469744" cy="259045"/>
    <xdr:sp macro="" textlink="">
      <xdr:nvSpPr>
        <xdr:cNvPr id="504" name="テキスト ボックス 503"/>
        <xdr:cNvSpPr txBox="1"/>
      </xdr:nvSpPr>
      <xdr:spPr>
        <a:xfrm>
          <a:off x="12579427" y="60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12269</xdr:rowOff>
    </xdr:from>
    <xdr:to>
      <xdr:col>23</xdr:col>
      <xdr:colOff>517525</xdr:colOff>
      <xdr:row>77</xdr:row>
      <xdr:rowOff>101839</xdr:rowOff>
    </xdr:to>
    <xdr:cxnSp macro="">
      <xdr:nvCxnSpPr>
        <xdr:cNvPr id="601" name="直線コネクタ 600"/>
        <xdr:cNvCxnSpPr/>
      </xdr:nvCxnSpPr>
      <xdr:spPr>
        <a:xfrm flipV="1">
          <a:off x="15481300" y="13213919"/>
          <a:ext cx="838200" cy="8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85221</xdr:rowOff>
    </xdr:from>
    <xdr:to>
      <xdr:col>22</xdr:col>
      <xdr:colOff>365125</xdr:colOff>
      <xdr:row>77</xdr:row>
      <xdr:rowOff>101839</xdr:rowOff>
    </xdr:to>
    <xdr:cxnSp macro="">
      <xdr:nvCxnSpPr>
        <xdr:cNvPr id="604" name="直線コネクタ 603"/>
        <xdr:cNvCxnSpPr/>
      </xdr:nvCxnSpPr>
      <xdr:spPr>
        <a:xfrm>
          <a:off x="14592300" y="13286871"/>
          <a:ext cx="8890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58204</xdr:rowOff>
    </xdr:from>
    <xdr:to>
      <xdr:col>21</xdr:col>
      <xdr:colOff>161925</xdr:colOff>
      <xdr:row>77</xdr:row>
      <xdr:rowOff>85221</xdr:rowOff>
    </xdr:to>
    <xdr:cxnSp macro="">
      <xdr:nvCxnSpPr>
        <xdr:cNvPr id="607" name="直線コネクタ 606"/>
        <xdr:cNvCxnSpPr/>
      </xdr:nvCxnSpPr>
      <xdr:spPr>
        <a:xfrm>
          <a:off x="13703300" y="13259854"/>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4032</xdr:rowOff>
    </xdr:from>
    <xdr:to>
      <xdr:col>21</xdr:col>
      <xdr:colOff>212725</xdr:colOff>
      <xdr:row>76</xdr:row>
      <xdr:rowOff>105632</xdr:rowOff>
    </xdr:to>
    <xdr:sp macro="" textlink="">
      <xdr:nvSpPr>
        <xdr:cNvPr id="608" name="フローチャート : 判断 607"/>
        <xdr:cNvSpPr/>
      </xdr:nvSpPr>
      <xdr:spPr>
        <a:xfrm>
          <a:off x="14541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122159</xdr:rowOff>
    </xdr:from>
    <xdr:ext cx="534377" cy="259045"/>
    <xdr:sp macro="" textlink="">
      <xdr:nvSpPr>
        <xdr:cNvPr id="609" name="テキスト ボックス 608"/>
        <xdr:cNvSpPr txBox="1"/>
      </xdr:nvSpPr>
      <xdr:spPr>
        <a:xfrm>
          <a:off x="14325111" y="12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58204</xdr:rowOff>
    </xdr:from>
    <xdr:to>
      <xdr:col>19</xdr:col>
      <xdr:colOff>644525</xdr:colOff>
      <xdr:row>77</xdr:row>
      <xdr:rowOff>58432</xdr:rowOff>
    </xdr:to>
    <xdr:cxnSp macro="">
      <xdr:nvCxnSpPr>
        <xdr:cNvPr id="610" name="直線コネクタ 609"/>
        <xdr:cNvCxnSpPr/>
      </xdr:nvCxnSpPr>
      <xdr:spPr>
        <a:xfrm flipV="1">
          <a:off x="12814300" y="1325985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13790</xdr:rowOff>
    </xdr:from>
    <xdr:to>
      <xdr:col>20</xdr:col>
      <xdr:colOff>9525</xdr:colOff>
      <xdr:row>76</xdr:row>
      <xdr:rowOff>115390</xdr:rowOff>
    </xdr:to>
    <xdr:sp macro="" textlink="">
      <xdr:nvSpPr>
        <xdr:cNvPr id="611" name="フローチャート : 判断 610"/>
        <xdr:cNvSpPr/>
      </xdr:nvSpPr>
      <xdr:spPr>
        <a:xfrm>
          <a:off x="13652500" y="130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131918</xdr:rowOff>
    </xdr:from>
    <xdr:ext cx="534377" cy="259045"/>
    <xdr:sp macro="" textlink="">
      <xdr:nvSpPr>
        <xdr:cNvPr id="612" name="テキスト ボックス 611"/>
        <xdr:cNvSpPr txBox="1"/>
      </xdr:nvSpPr>
      <xdr:spPr>
        <a:xfrm>
          <a:off x="13436111" y="128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152322</xdr:rowOff>
    </xdr:from>
    <xdr:to>
      <xdr:col>18</xdr:col>
      <xdr:colOff>492125</xdr:colOff>
      <xdr:row>76</xdr:row>
      <xdr:rowOff>82472</xdr:rowOff>
    </xdr:to>
    <xdr:sp macro="" textlink="">
      <xdr:nvSpPr>
        <xdr:cNvPr id="613" name="フローチャート : 判断 612"/>
        <xdr:cNvSpPr/>
      </xdr:nvSpPr>
      <xdr:spPr>
        <a:xfrm>
          <a:off x="12763500" y="130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98999</xdr:rowOff>
    </xdr:from>
    <xdr:ext cx="534377" cy="259045"/>
    <xdr:sp macro="" textlink="">
      <xdr:nvSpPr>
        <xdr:cNvPr id="614" name="テキスト ボックス 613"/>
        <xdr:cNvSpPr txBox="1"/>
      </xdr:nvSpPr>
      <xdr:spPr>
        <a:xfrm>
          <a:off x="12547111" y="127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132919</xdr:rowOff>
    </xdr:from>
    <xdr:to>
      <xdr:col>23</xdr:col>
      <xdr:colOff>568325</xdr:colOff>
      <xdr:row>77</xdr:row>
      <xdr:rowOff>63069</xdr:rowOff>
    </xdr:to>
    <xdr:sp macro="" textlink="">
      <xdr:nvSpPr>
        <xdr:cNvPr id="620" name="円/楕円 619"/>
        <xdr:cNvSpPr/>
      </xdr:nvSpPr>
      <xdr:spPr>
        <a:xfrm>
          <a:off x="16268700" y="131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111346</xdr:rowOff>
    </xdr:from>
    <xdr:ext cx="534377" cy="259045"/>
    <xdr:sp macro="" textlink="">
      <xdr:nvSpPr>
        <xdr:cNvPr id="621" name="公債費該当値テキスト"/>
        <xdr:cNvSpPr txBox="1"/>
      </xdr:nvSpPr>
      <xdr:spPr>
        <a:xfrm>
          <a:off x="16370300" y="131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51039</xdr:rowOff>
    </xdr:from>
    <xdr:to>
      <xdr:col>22</xdr:col>
      <xdr:colOff>415925</xdr:colOff>
      <xdr:row>77</xdr:row>
      <xdr:rowOff>152639</xdr:rowOff>
    </xdr:to>
    <xdr:sp macro="" textlink="">
      <xdr:nvSpPr>
        <xdr:cNvPr id="622" name="円/楕円 621"/>
        <xdr:cNvSpPr/>
      </xdr:nvSpPr>
      <xdr:spPr>
        <a:xfrm>
          <a:off x="15430500" y="1325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143766</xdr:rowOff>
    </xdr:from>
    <xdr:ext cx="534377" cy="259045"/>
    <xdr:sp macro="" textlink="">
      <xdr:nvSpPr>
        <xdr:cNvPr id="623" name="テキスト ボックス 622"/>
        <xdr:cNvSpPr txBox="1"/>
      </xdr:nvSpPr>
      <xdr:spPr>
        <a:xfrm>
          <a:off x="15214111" y="1334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34421</xdr:rowOff>
    </xdr:from>
    <xdr:to>
      <xdr:col>21</xdr:col>
      <xdr:colOff>212725</xdr:colOff>
      <xdr:row>77</xdr:row>
      <xdr:rowOff>136021</xdr:rowOff>
    </xdr:to>
    <xdr:sp macro="" textlink="">
      <xdr:nvSpPr>
        <xdr:cNvPr id="624" name="円/楕円 623"/>
        <xdr:cNvSpPr/>
      </xdr:nvSpPr>
      <xdr:spPr>
        <a:xfrm>
          <a:off x="14541500" y="1323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127148</xdr:rowOff>
    </xdr:from>
    <xdr:ext cx="534377" cy="259045"/>
    <xdr:sp macro="" textlink="">
      <xdr:nvSpPr>
        <xdr:cNvPr id="625" name="テキスト ボックス 624"/>
        <xdr:cNvSpPr txBox="1"/>
      </xdr:nvSpPr>
      <xdr:spPr>
        <a:xfrm>
          <a:off x="14325111" y="133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7404</xdr:rowOff>
    </xdr:from>
    <xdr:to>
      <xdr:col>20</xdr:col>
      <xdr:colOff>9525</xdr:colOff>
      <xdr:row>77</xdr:row>
      <xdr:rowOff>109004</xdr:rowOff>
    </xdr:to>
    <xdr:sp macro="" textlink="">
      <xdr:nvSpPr>
        <xdr:cNvPr id="626" name="円/楕円 625"/>
        <xdr:cNvSpPr/>
      </xdr:nvSpPr>
      <xdr:spPr>
        <a:xfrm>
          <a:off x="13652500" y="132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100131</xdr:rowOff>
    </xdr:from>
    <xdr:ext cx="534377" cy="259045"/>
    <xdr:sp macro="" textlink="">
      <xdr:nvSpPr>
        <xdr:cNvPr id="627" name="テキスト ボックス 626"/>
        <xdr:cNvSpPr txBox="1"/>
      </xdr:nvSpPr>
      <xdr:spPr>
        <a:xfrm>
          <a:off x="13436111" y="133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7632</xdr:rowOff>
    </xdr:from>
    <xdr:to>
      <xdr:col>18</xdr:col>
      <xdr:colOff>492125</xdr:colOff>
      <xdr:row>77</xdr:row>
      <xdr:rowOff>109232</xdr:rowOff>
    </xdr:to>
    <xdr:sp macro="" textlink="">
      <xdr:nvSpPr>
        <xdr:cNvPr id="628" name="円/楕円 627"/>
        <xdr:cNvSpPr/>
      </xdr:nvSpPr>
      <xdr:spPr>
        <a:xfrm>
          <a:off x="12763500" y="13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100359</xdr:rowOff>
    </xdr:from>
    <xdr:ext cx="534377" cy="259045"/>
    <xdr:sp macro="" textlink="">
      <xdr:nvSpPr>
        <xdr:cNvPr id="629" name="テキスト ボックス 628"/>
        <xdr:cNvSpPr txBox="1"/>
      </xdr:nvSpPr>
      <xdr:spPr>
        <a:xfrm>
          <a:off x="12547111" y="133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56755</xdr:rowOff>
    </xdr:from>
    <xdr:to>
      <xdr:col>23</xdr:col>
      <xdr:colOff>517525</xdr:colOff>
      <xdr:row>98</xdr:row>
      <xdr:rowOff>72473</xdr:rowOff>
    </xdr:to>
    <xdr:cxnSp macro="">
      <xdr:nvCxnSpPr>
        <xdr:cNvPr id="656" name="直線コネクタ 655"/>
        <xdr:cNvCxnSpPr/>
      </xdr:nvCxnSpPr>
      <xdr:spPr>
        <a:xfrm flipV="1">
          <a:off x="15481300" y="16858855"/>
          <a:ext cx="8382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72473</xdr:rowOff>
    </xdr:from>
    <xdr:to>
      <xdr:col>22</xdr:col>
      <xdr:colOff>365125</xdr:colOff>
      <xdr:row>98</xdr:row>
      <xdr:rowOff>102922</xdr:rowOff>
    </xdr:to>
    <xdr:cxnSp macro="">
      <xdr:nvCxnSpPr>
        <xdr:cNvPr id="659" name="直線コネクタ 658"/>
        <xdr:cNvCxnSpPr/>
      </xdr:nvCxnSpPr>
      <xdr:spPr>
        <a:xfrm flipV="1">
          <a:off x="14592300" y="16874573"/>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92819</xdr:rowOff>
    </xdr:from>
    <xdr:to>
      <xdr:col>21</xdr:col>
      <xdr:colOff>161925</xdr:colOff>
      <xdr:row>98</xdr:row>
      <xdr:rowOff>102922</xdr:rowOff>
    </xdr:to>
    <xdr:cxnSp macro="">
      <xdr:nvCxnSpPr>
        <xdr:cNvPr id="662" name="直線コネクタ 661"/>
        <xdr:cNvCxnSpPr/>
      </xdr:nvCxnSpPr>
      <xdr:spPr>
        <a:xfrm>
          <a:off x="13703300" y="16894919"/>
          <a:ext cx="8890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33258</xdr:rowOff>
    </xdr:from>
    <xdr:to>
      <xdr:col>21</xdr:col>
      <xdr:colOff>212725</xdr:colOff>
      <xdr:row>97</xdr:row>
      <xdr:rowOff>134858</xdr:rowOff>
    </xdr:to>
    <xdr:sp macro="" textlink="">
      <xdr:nvSpPr>
        <xdr:cNvPr id="663" name="フローチャート : 判断 662"/>
        <xdr:cNvSpPr/>
      </xdr:nvSpPr>
      <xdr:spPr>
        <a:xfrm>
          <a:off x="14541500" y="166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151385</xdr:rowOff>
    </xdr:from>
    <xdr:ext cx="534377" cy="259045"/>
    <xdr:sp macro="" textlink="">
      <xdr:nvSpPr>
        <xdr:cNvPr id="664" name="テキスト ボックス 663"/>
        <xdr:cNvSpPr txBox="1"/>
      </xdr:nvSpPr>
      <xdr:spPr>
        <a:xfrm>
          <a:off x="14325111" y="164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92819</xdr:rowOff>
    </xdr:from>
    <xdr:to>
      <xdr:col>19</xdr:col>
      <xdr:colOff>644525</xdr:colOff>
      <xdr:row>98</xdr:row>
      <xdr:rowOff>139472</xdr:rowOff>
    </xdr:to>
    <xdr:cxnSp macro="">
      <xdr:nvCxnSpPr>
        <xdr:cNvPr id="665" name="直線コネクタ 664"/>
        <xdr:cNvCxnSpPr/>
      </xdr:nvCxnSpPr>
      <xdr:spPr>
        <a:xfrm flipV="1">
          <a:off x="12814300" y="16894919"/>
          <a:ext cx="8890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124095</xdr:rowOff>
    </xdr:from>
    <xdr:to>
      <xdr:col>20</xdr:col>
      <xdr:colOff>9525</xdr:colOff>
      <xdr:row>96</xdr:row>
      <xdr:rowOff>54245</xdr:rowOff>
    </xdr:to>
    <xdr:sp macro="" textlink="">
      <xdr:nvSpPr>
        <xdr:cNvPr id="666" name="フローチャート : 判断 665"/>
        <xdr:cNvSpPr/>
      </xdr:nvSpPr>
      <xdr:spPr>
        <a:xfrm>
          <a:off x="13652500" y="1641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70772</xdr:rowOff>
    </xdr:from>
    <xdr:ext cx="534377" cy="259045"/>
    <xdr:sp macro="" textlink="">
      <xdr:nvSpPr>
        <xdr:cNvPr id="667" name="テキスト ボックス 666"/>
        <xdr:cNvSpPr txBox="1"/>
      </xdr:nvSpPr>
      <xdr:spPr>
        <a:xfrm>
          <a:off x="13436111" y="161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139466</xdr:rowOff>
    </xdr:from>
    <xdr:to>
      <xdr:col>18</xdr:col>
      <xdr:colOff>492125</xdr:colOff>
      <xdr:row>96</xdr:row>
      <xdr:rowOff>69616</xdr:rowOff>
    </xdr:to>
    <xdr:sp macro="" textlink="">
      <xdr:nvSpPr>
        <xdr:cNvPr id="668" name="フローチャート : 判断 667"/>
        <xdr:cNvSpPr/>
      </xdr:nvSpPr>
      <xdr:spPr>
        <a:xfrm>
          <a:off x="12763500" y="1642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86143</xdr:rowOff>
    </xdr:from>
    <xdr:ext cx="534377" cy="259045"/>
    <xdr:sp macro="" textlink="">
      <xdr:nvSpPr>
        <xdr:cNvPr id="669" name="テキスト ボックス 668"/>
        <xdr:cNvSpPr txBox="1"/>
      </xdr:nvSpPr>
      <xdr:spPr>
        <a:xfrm>
          <a:off x="12547111" y="162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5955</xdr:rowOff>
    </xdr:from>
    <xdr:to>
      <xdr:col>23</xdr:col>
      <xdr:colOff>568325</xdr:colOff>
      <xdr:row>98</xdr:row>
      <xdr:rowOff>107555</xdr:rowOff>
    </xdr:to>
    <xdr:sp macro="" textlink="">
      <xdr:nvSpPr>
        <xdr:cNvPr id="675" name="円/楕円 674"/>
        <xdr:cNvSpPr/>
      </xdr:nvSpPr>
      <xdr:spPr>
        <a:xfrm>
          <a:off x="16268700" y="1680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136782</xdr:rowOff>
    </xdr:from>
    <xdr:ext cx="469744" cy="259045"/>
    <xdr:sp macro="" textlink="">
      <xdr:nvSpPr>
        <xdr:cNvPr id="676" name="積立金該当値テキスト"/>
        <xdr:cNvSpPr txBox="1"/>
      </xdr:nvSpPr>
      <xdr:spPr>
        <a:xfrm>
          <a:off x="16370300" y="165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21673</xdr:rowOff>
    </xdr:from>
    <xdr:to>
      <xdr:col>22</xdr:col>
      <xdr:colOff>415925</xdr:colOff>
      <xdr:row>98</xdr:row>
      <xdr:rowOff>123273</xdr:rowOff>
    </xdr:to>
    <xdr:sp macro="" textlink="">
      <xdr:nvSpPr>
        <xdr:cNvPr id="677" name="円/楕円 676"/>
        <xdr:cNvSpPr/>
      </xdr:nvSpPr>
      <xdr:spPr>
        <a:xfrm>
          <a:off x="15430500" y="168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114400</xdr:rowOff>
    </xdr:from>
    <xdr:ext cx="469744" cy="259045"/>
    <xdr:sp macro="" textlink="">
      <xdr:nvSpPr>
        <xdr:cNvPr id="678" name="テキスト ボックス 677"/>
        <xdr:cNvSpPr txBox="1"/>
      </xdr:nvSpPr>
      <xdr:spPr>
        <a:xfrm>
          <a:off x="15246427" y="1691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52122</xdr:rowOff>
    </xdr:from>
    <xdr:to>
      <xdr:col>21</xdr:col>
      <xdr:colOff>212725</xdr:colOff>
      <xdr:row>98</xdr:row>
      <xdr:rowOff>153722</xdr:rowOff>
    </xdr:to>
    <xdr:sp macro="" textlink="">
      <xdr:nvSpPr>
        <xdr:cNvPr id="679" name="円/楕円 678"/>
        <xdr:cNvSpPr/>
      </xdr:nvSpPr>
      <xdr:spPr>
        <a:xfrm>
          <a:off x="14541500" y="168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144849</xdr:rowOff>
    </xdr:from>
    <xdr:ext cx="469744" cy="259045"/>
    <xdr:sp macro="" textlink="">
      <xdr:nvSpPr>
        <xdr:cNvPr id="680" name="テキスト ボックス 679"/>
        <xdr:cNvSpPr txBox="1"/>
      </xdr:nvSpPr>
      <xdr:spPr>
        <a:xfrm>
          <a:off x="14357427" y="1694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42019</xdr:rowOff>
    </xdr:from>
    <xdr:to>
      <xdr:col>20</xdr:col>
      <xdr:colOff>9525</xdr:colOff>
      <xdr:row>98</xdr:row>
      <xdr:rowOff>143619</xdr:rowOff>
    </xdr:to>
    <xdr:sp macro="" textlink="">
      <xdr:nvSpPr>
        <xdr:cNvPr id="681" name="円/楕円 680"/>
        <xdr:cNvSpPr/>
      </xdr:nvSpPr>
      <xdr:spPr>
        <a:xfrm>
          <a:off x="13652500" y="168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134746</xdr:rowOff>
    </xdr:from>
    <xdr:ext cx="469744" cy="259045"/>
    <xdr:sp macro="" textlink="">
      <xdr:nvSpPr>
        <xdr:cNvPr id="682" name="テキスト ボックス 681"/>
        <xdr:cNvSpPr txBox="1"/>
      </xdr:nvSpPr>
      <xdr:spPr>
        <a:xfrm>
          <a:off x="13468427" y="169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88672</xdr:rowOff>
    </xdr:from>
    <xdr:to>
      <xdr:col>18</xdr:col>
      <xdr:colOff>492125</xdr:colOff>
      <xdr:row>99</xdr:row>
      <xdr:rowOff>18822</xdr:rowOff>
    </xdr:to>
    <xdr:sp macro="" textlink="">
      <xdr:nvSpPr>
        <xdr:cNvPr id="683" name="円/楕円 682"/>
        <xdr:cNvSpPr/>
      </xdr:nvSpPr>
      <xdr:spPr>
        <a:xfrm>
          <a:off x="12763500" y="168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9949</xdr:rowOff>
    </xdr:from>
    <xdr:ext cx="313932" cy="259045"/>
    <xdr:sp macro="" textlink="">
      <xdr:nvSpPr>
        <xdr:cNvPr id="684" name="テキスト ボックス 683"/>
        <xdr:cNvSpPr txBox="1"/>
      </xdr:nvSpPr>
      <xdr:spPr>
        <a:xfrm>
          <a:off x="12657333" y="16983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109474</xdr:rowOff>
    </xdr:from>
    <xdr:to>
      <xdr:col>29</xdr:col>
      <xdr:colOff>568325</xdr:colOff>
      <xdr:row>39</xdr:row>
      <xdr:rowOff>39624</xdr:rowOff>
    </xdr:to>
    <xdr:sp macro="" textlink="">
      <xdr:nvSpPr>
        <xdr:cNvPr id="722" name="フローチャート : 判断 721"/>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56151</xdr:rowOff>
    </xdr:from>
    <xdr:ext cx="469744" cy="259045"/>
    <xdr:sp macro="" textlink="">
      <xdr:nvSpPr>
        <xdr:cNvPr id="723" name="テキスト ボックス 722"/>
        <xdr:cNvSpPr txBox="1"/>
      </xdr:nvSpPr>
      <xdr:spPr>
        <a:xfrm>
          <a:off x="20199427"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120469</xdr:rowOff>
    </xdr:from>
    <xdr:to>
      <xdr:col>28</xdr:col>
      <xdr:colOff>365125</xdr:colOff>
      <xdr:row>38</xdr:row>
      <xdr:rowOff>50619</xdr:rowOff>
    </xdr:to>
    <xdr:sp macro="" textlink="">
      <xdr:nvSpPr>
        <xdr:cNvPr id="725" name="フローチャート : 判断 724"/>
        <xdr:cNvSpPr/>
      </xdr:nvSpPr>
      <xdr:spPr>
        <a:xfrm>
          <a:off x="19494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67146</xdr:rowOff>
    </xdr:from>
    <xdr:ext cx="469744" cy="259045"/>
    <xdr:sp macro="" textlink="">
      <xdr:nvSpPr>
        <xdr:cNvPr id="726" name="テキスト ボックス 725"/>
        <xdr:cNvSpPr txBox="1"/>
      </xdr:nvSpPr>
      <xdr:spPr>
        <a:xfrm>
          <a:off x="19310427"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15966</xdr:rowOff>
    </xdr:from>
    <xdr:to>
      <xdr:col>27</xdr:col>
      <xdr:colOff>161925</xdr:colOff>
      <xdr:row>38</xdr:row>
      <xdr:rowOff>117566</xdr:rowOff>
    </xdr:to>
    <xdr:sp macro="" textlink="">
      <xdr:nvSpPr>
        <xdr:cNvPr id="727" name="フローチャート : 判断 726"/>
        <xdr:cNvSpPr/>
      </xdr:nvSpPr>
      <xdr:spPr>
        <a:xfrm>
          <a:off x="18605500" y="653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134093</xdr:rowOff>
    </xdr:from>
    <xdr:ext cx="469744" cy="259045"/>
    <xdr:sp macro="" textlink="">
      <xdr:nvSpPr>
        <xdr:cNvPr id="728" name="テキスト ボックス 727"/>
        <xdr:cNvSpPr txBox="1"/>
      </xdr:nvSpPr>
      <xdr:spPr>
        <a:xfrm>
          <a:off x="18421427" y="63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108839</xdr:rowOff>
    </xdr:from>
    <xdr:to>
      <xdr:col>32</xdr:col>
      <xdr:colOff>187325</xdr:colOff>
      <xdr:row>58</xdr:row>
      <xdr:rowOff>110073</xdr:rowOff>
    </xdr:to>
    <xdr:cxnSp macro="">
      <xdr:nvCxnSpPr>
        <xdr:cNvPr id="770" name="直線コネクタ 769"/>
        <xdr:cNvCxnSpPr/>
      </xdr:nvCxnSpPr>
      <xdr:spPr>
        <a:xfrm>
          <a:off x="21323300" y="10052939"/>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106599</xdr:rowOff>
    </xdr:from>
    <xdr:to>
      <xdr:col>31</xdr:col>
      <xdr:colOff>34925</xdr:colOff>
      <xdr:row>58</xdr:row>
      <xdr:rowOff>108839</xdr:rowOff>
    </xdr:to>
    <xdr:cxnSp macro="">
      <xdr:nvCxnSpPr>
        <xdr:cNvPr id="773" name="直線コネクタ 772"/>
        <xdr:cNvCxnSpPr/>
      </xdr:nvCxnSpPr>
      <xdr:spPr>
        <a:xfrm>
          <a:off x="20434300" y="1005069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106599</xdr:rowOff>
    </xdr:from>
    <xdr:to>
      <xdr:col>29</xdr:col>
      <xdr:colOff>517525</xdr:colOff>
      <xdr:row>58</xdr:row>
      <xdr:rowOff>106690</xdr:rowOff>
    </xdr:to>
    <xdr:cxnSp macro="">
      <xdr:nvCxnSpPr>
        <xdr:cNvPr id="776" name="直線コネクタ 775"/>
        <xdr:cNvCxnSpPr/>
      </xdr:nvCxnSpPr>
      <xdr:spPr>
        <a:xfrm flipV="1">
          <a:off x="19545300" y="1005069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63891</xdr:rowOff>
    </xdr:from>
    <xdr:to>
      <xdr:col>29</xdr:col>
      <xdr:colOff>568325</xdr:colOff>
      <xdr:row>57</xdr:row>
      <xdr:rowOff>165491</xdr:rowOff>
    </xdr:to>
    <xdr:sp macro="" textlink="">
      <xdr:nvSpPr>
        <xdr:cNvPr id="777" name="フローチャート : 判断 776"/>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10568</xdr:rowOff>
    </xdr:from>
    <xdr:ext cx="469744" cy="259045"/>
    <xdr:sp macro="" textlink="">
      <xdr:nvSpPr>
        <xdr:cNvPr id="778" name="テキスト ボックス 777"/>
        <xdr:cNvSpPr txBox="1"/>
      </xdr:nvSpPr>
      <xdr:spPr>
        <a:xfrm>
          <a:off x="20199427"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103673</xdr:rowOff>
    </xdr:from>
    <xdr:to>
      <xdr:col>28</xdr:col>
      <xdr:colOff>314325</xdr:colOff>
      <xdr:row>58</xdr:row>
      <xdr:rowOff>106690</xdr:rowOff>
    </xdr:to>
    <xdr:cxnSp macro="">
      <xdr:nvCxnSpPr>
        <xdr:cNvPr id="779" name="直線コネクタ 778"/>
        <xdr:cNvCxnSpPr/>
      </xdr:nvCxnSpPr>
      <xdr:spPr>
        <a:xfrm>
          <a:off x="18656300" y="1004777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33670</xdr:rowOff>
    </xdr:from>
    <xdr:to>
      <xdr:col>28</xdr:col>
      <xdr:colOff>365125</xdr:colOff>
      <xdr:row>57</xdr:row>
      <xdr:rowOff>135270</xdr:rowOff>
    </xdr:to>
    <xdr:sp macro="" textlink="">
      <xdr:nvSpPr>
        <xdr:cNvPr id="780" name="フローチャート : 判断 779"/>
        <xdr:cNvSpPr/>
      </xdr:nvSpPr>
      <xdr:spPr>
        <a:xfrm>
          <a:off x="19494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151797</xdr:rowOff>
    </xdr:from>
    <xdr:ext cx="469744" cy="259045"/>
    <xdr:sp macro="" textlink="">
      <xdr:nvSpPr>
        <xdr:cNvPr id="781" name="テキスト ボックス 780"/>
        <xdr:cNvSpPr txBox="1"/>
      </xdr:nvSpPr>
      <xdr:spPr>
        <a:xfrm>
          <a:off x="19310427"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165390</xdr:rowOff>
    </xdr:from>
    <xdr:to>
      <xdr:col>27</xdr:col>
      <xdr:colOff>161925</xdr:colOff>
      <xdr:row>57</xdr:row>
      <xdr:rowOff>95540</xdr:rowOff>
    </xdr:to>
    <xdr:sp macro="" textlink="">
      <xdr:nvSpPr>
        <xdr:cNvPr id="782" name="フローチャート : 判断 781"/>
        <xdr:cNvSpPr/>
      </xdr:nvSpPr>
      <xdr:spPr>
        <a:xfrm>
          <a:off x="18605500" y="97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112067</xdr:rowOff>
    </xdr:from>
    <xdr:ext cx="469744" cy="259045"/>
    <xdr:sp macro="" textlink="">
      <xdr:nvSpPr>
        <xdr:cNvPr id="783" name="テキスト ボックス 782"/>
        <xdr:cNvSpPr txBox="1"/>
      </xdr:nvSpPr>
      <xdr:spPr>
        <a:xfrm>
          <a:off x="18421427" y="95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59273</xdr:rowOff>
    </xdr:from>
    <xdr:to>
      <xdr:col>32</xdr:col>
      <xdr:colOff>238125</xdr:colOff>
      <xdr:row>58</xdr:row>
      <xdr:rowOff>160873</xdr:rowOff>
    </xdr:to>
    <xdr:sp macro="" textlink="">
      <xdr:nvSpPr>
        <xdr:cNvPr id="789" name="円/楕円 788"/>
        <xdr:cNvSpPr/>
      </xdr:nvSpPr>
      <xdr:spPr>
        <a:xfrm>
          <a:off x="22110700" y="100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145650</xdr:rowOff>
    </xdr:from>
    <xdr:ext cx="378565" cy="259045"/>
    <xdr:sp macro="" textlink="">
      <xdr:nvSpPr>
        <xdr:cNvPr id="790" name="貸付金該当値テキスト"/>
        <xdr:cNvSpPr txBox="1"/>
      </xdr:nvSpPr>
      <xdr:spPr>
        <a:xfrm>
          <a:off x="22212300" y="991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58039</xdr:rowOff>
    </xdr:from>
    <xdr:to>
      <xdr:col>31</xdr:col>
      <xdr:colOff>85725</xdr:colOff>
      <xdr:row>58</xdr:row>
      <xdr:rowOff>159639</xdr:rowOff>
    </xdr:to>
    <xdr:sp macro="" textlink="">
      <xdr:nvSpPr>
        <xdr:cNvPr id="791" name="円/楕円 790"/>
        <xdr:cNvSpPr/>
      </xdr:nvSpPr>
      <xdr:spPr>
        <a:xfrm>
          <a:off x="21272500" y="100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150766</xdr:rowOff>
    </xdr:from>
    <xdr:ext cx="378565" cy="259045"/>
    <xdr:sp macro="" textlink="">
      <xdr:nvSpPr>
        <xdr:cNvPr id="792" name="テキスト ボックス 791"/>
        <xdr:cNvSpPr txBox="1"/>
      </xdr:nvSpPr>
      <xdr:spPr>
        <a:xfrm>
          <a:off x="21134017" y="1009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55799</xdr:rowOff>
    </xdr:from>
    <xdr:to>
      <xdr:col>29</xdr:col>
      <xdr:colOff>568325</xdr:colOff>
      <xdr:row>58</xdr:row>
      <xdr:rowOff>157399</xdr:rowOff>
    </xdr:to>
    <xdr:sp macro="" textlink="">
      <xdr:nvSpPr>
        <xdr:cNvPr id="793" name="円/楕円 792"/>
        <xdr:cNvSpPr/>
      </xdr:nvSpPr>
      <xdr:spPr>
        <a:xfrm>
          <a:off x="20383500" y="99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148526</xdr:rowOff>
    </xdr:from>
    <xdr:ext cx="378565" cy="259045"/>
    <xdr:sp macro="" textlink="">
      <xdr:nvSpPr>
        <xdr:cNvPr id="794" name="テキスト ボックス 793"/>
        <xdr:cNvSpPr txBox="1"/>
      </xdr:nvSpPr>
      <xdr:spPr>
        <a:xfrm>
          <a:off x="20245017" y="10092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55890</xdr:rowOff>
    </xdr:from>
    <xdr:to>
      <xdr:col>28</xdr:col>
      <xdr:colOff>365125</xdr:colOff>
      <xdr:row>58</xdr:row>
      <xdr:rowOff>157490</xdr:rowOff>
    </xdr:to>
    <xdr:sp macro="" textlink="">
      <xdr:nvSpPr>
        <xdr:cNvPr id="795" name="円/楕円 794"/>
        <xdr:cNvSpPr/>
      </xdr:nvSpPr>
      <xdr:spPr>
        <a:xfrm>
          <a:off x="19494500" y="99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148617</xdr:rowOff>
    </xdr:from>
    <xdr:ext cx="378565" cy="259045"/>
    <xdr:sp macro="" textlink="">
      <xdr:nvSpPr>
        <xdr:cNvPr id="796" name="テキスト ボックス 795"/>
        <xdr:cNvSpPr txBox="1"/>
      </xdr:nvSpPr>
      <xdr:spPr>
        <a:xfrm>
          <a:off x="19356017" y="1009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52873</xdr:rowOff>
    </xdr:from>
    <xdr:to>
      <xdr:col>27</xdr:col>
      <xdr:colOff>161925</xdr:colOff>
      <xdr:row>58</xdr:row>
      <xdr:rowOff>154473</xdr:rowOff>
    </xdr:to>
    <xdr:sp macro="" textlink="">
      <xdr:nvSpPr>
        <xdr:cNvPr id="797" name="円/楕円 796"/>
        <xdr:cNvSpPr/>
      </xdr:nvSpPr>
      <xdr:spPr>
        <a:xfrm>
          <a:off x="18605500" y="99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145600</xdr:rowOff>
    </xdr:from>
    <xdr:ext cx="378565" cy="259045"/>
    <xdr:sp macro="" textlink="">
      <xdr:nvSpPr>
        <xdr:cNvPr id="798" name="テキスト ボックス 797"/>
        <xdr:cNvSpPr txBox="1"/>
      </xdr:nvSpPr>
      <xdr:spPr>
        <a:xfrm>
          <a:off x="18467017" y="10089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167328</xdr:rowOff>
    </xdr:from>
    <xdr:to>
      <xdr:col>32</xdr:col>
      <xdr:colOff>187325</xdr:colOff>
      <xdr:row>76</xdr:row>
      <xdr:rowOff>168487</xdr:rowOff>
    </xdr:to>
    <xdr:cxnSp macro="">
      <xdr:nvCxnSpPr>
        <xdr:cNvPr id="830" name="直線コネクタ 829"/>
        <xdr:cNvCxnSpPr/>
      </xdr:nvCxnSpPr>
      <xdr:spPr>
        <a:xfrm>
          <a:off x="21323300" y="13197528"/>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167328</xdr:rowOff>
    </xdr:from>
    <xdr:to>
      <xdr:col>31</xdr:col>
      <xdr:colOff>34925</xdr:colOff>
      <xdr:row>77</xdr:row>
      <xdr:rowOff>27817</xdr:rowOff>
    </xdr:to>
    <xdr:cxnSp macro="">
      <xdr:nvCxnSpPr>
        <xdr:cNvPr id="833" name="直線コネクタ 832"/>
        <xdr:cNvCxnSpPr/>
      </xdr:nvCxnSpPr>
      <xdr:spPr>
        <a:xfrm flipV="1">
          <a:off x="20434300" y="13197528"/>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129772</xdr:rowOff>
    </xdr:from>
    <xdr:to>
      <xdr:col>29</xdr:col>
      <xdr:colOff>517525</xdr:colOff>
      <xdr:row>77</xdr:row>
      <xdr:rowOff>27817</xdr:rowOff>
    </xdr:to>
    <xdr:cxnSp macro="">
      <xdr:nvCxnSpPr>
        <xdr:cNvPr id="836" name="直線コネクタ 835"/>
        <xdr:cNvCxnSpPr/>
      </xdr:nvCxnSpPr>
      <xdr:spPr>
        <a:xfrm>
          <a:off x="19545300" y="13159972"/>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2080</xdr:rowOff>
    </xdr:from>
    <xdr:to>
      <xdr:col>29</xdr:col>
      <xdr:colOff>568325</xdr:colOff>
      <xdr:row>77</xdr:row>
      <xdr:rowOff>103680</xdr:rowOff>
    </xdr:to>
    <xdr:sp macro="" textlink="">
      <xdr:nvSpPr>
        <xdr:cNvPr id="837" name="フローチャート : 判断 836"/>
        <xdr:cNvSpPr/>
      </xdr:nvSpPr>
      <xdr:spPr>
        <a:xfrm>
          <a:off x="20383500" y="132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94807</xdr:rowOff>
    </xdr:from>
    <xdr:ext cx="534377" cy="259045"/>
    <xdr:sp macro="" textlink="">
      <xdr:nvSpPr>
        <xdr:cNvPr id="838" name="テキスト ボックス 837"/>
        <xdr:cNvSpPr txBox="1"/>
      </xdr:nvSpPr>
      <xdr:spPr>
        <a:xfrm>
          <a:off x="20167111" y="1329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129772</xdr:rowOff>
    </xdr:from>
    <xdr:to>
      <xdr:col>28</xdr:col>
      <xdr:colOff>314325</xdr:colOff>
      <xdr:row>76</xdr:row>
      <xdr:rowOff>160714</xdr:rowOff>
    </xdr:to>
    <xdr:cxnSp macro="">
      <xdr:nvCxnSpPr>
        <xdr:cNvPr id="839" name="直線コネクタ 838"/>
        <xdr:cNvCxnSpPr/>
      </xdr:nvCxnSpPr>
      <xdr:spPr>
        <a:xfrm flipV="1">
          <a:off x="18656300" y="13159972"/>
          <a:ext cx="889000" cy="3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37074</xdr:rowOff>
    </xdr:from>
    <xdr:to>
      <xdr:col>28</xdr:col>
      <xdr:colOff>365125</xdr:colOff>
      <xdr:row>77</xdr:row>
      <xdr:rowOff>138674</xdr:rowOff>
    </xdr:to>
    <xdr:sp macro="" textlink="">
      <xdr:nvSpPr>
        <xdr:cNvPr id="840" name="フローチャート : 判断 839"/>
        <xdr:cNvSpPr/>
      </xdr:nvSpPr>
      <xdr:spPr>
        <a:xfrm>
          <a:off x="19494500" y="132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129801</xdr:rowOff>
    </xdr:from>
    <xdr:ext cx="534377" cy="259045"/>
    <xdr:sp macro="" textlink="">
      <xdr:nvSpPr>
        <xdr:cNvPr id="841" name="テキスト ボックス 840"/>
        <xdr:cNvSpPr txBox="1"/>
      </xdr:nvSpPr>
      <xdr:spPr>
        <a:xfrm>
          <a:off x="19278111" y="133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64260</xdr:rowOff>
    </xdr:from>
    <xdr:to>
      <xdr:col>27</xdr:col>
      <xdr:colOff>161925</xdr:colOff>
      <xdr:row>77</xdr:row>
      <xdr:rowOff>165860</xdr:rowOff>
    </xdr:to>
    <xdr:sp macro="" textlink="">
      <xdr:nvSpPr>
        <xdr:cNvPr id="842" name="フローチャート : 判断 841"/>
        <xdr:cNvSpPr/>
      </xdr:nvSpPr>
      <xdr:spPr>
        <a:xfrm>
          <a:off x="18605500" y="13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156987</xdr:rowOff>
    </xdr:from>
    <xdr:ext cx="534377" cy="259045"/>
    <xdr:sp macro="" textlink="">
      <xdr:nvSpPr>
        <xdr:cNvPr id="843" name="テキスト ボックス 842"/>
        <xdr:cNvSpPr txBox="1"/>
      </xdr:nvSpPr>
      <xdr:spPr>
        <a:xfrm>
          <a:off x="18389111" y="1335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117687</xdr:rowOff>
    </xdr:from>
    <xdr:to>
      <xdr:col>32</xdr:col>
      <xdr:colOff>238125</xdr:colOff>
      <xdr:row>77</xdr:row>
      <xdr:rowOff>47837</xdr:rowOff>
    </xdr:to>
    <xdr:sp macro="" textlink="">
      <xdr:nvSpPr>
        <xdr:cNvPr id="849" name="円/楕円 848"/>
        <xdr:cNvSpPr/>
      </xdr:nvSpPr>
      <xdr:spPr>
        <a:xfrm>
          <a:off x="22110700" y="1314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140564</xdr:rowOff>
    </xdr:from>
    <xdr:ext cx="534377" cy="259045"/>
    <xdr:sp macro="" textlink="">
      <xdr:nvSpPr>
        <xdr:cNvPr id="850" name="繰出金該当値テキスト"/>
        <xdr:cNvSpPr txBox="1"/>
      </xdr:nvSpPr>
      <xdr:spPr>
        <a:xfrm>
          <a:off x="22212300" y="1299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47,237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116528</xdr:rowOff>
    </xdr:from>
    <xdr:to>
      <xdr:col>31</xdr:col>
      <xdr:colOff>85725</xdr:colOff>
      <xdr:row>77</xdr:row>
      <xdr:rowOff>46678</xdr:rowOff>
    </xdr:to>
    <xdr:sp macro="" textlink="">
      <xdr:nvSpPr>
        <xdr:cNvPr id="851" name="円/楕円 850"/>
        <xdr:cNvSpPr/>
      </xdr:nvSpPr>
      <xdr:spPr>
        <a:xfrm>
          <a:off x="21272500" y="131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63205</xdr:rowOff>
    </xdr:from>
    <xdr:ext cx="534377" cy="259045"/>
    <xdr:sp macro="" textlink="">
      <xdr:nvSpPr>
        <xdr:cNvPr id="852" name="テキスト ボックス 851"/>
        <xdr:cNvSpPr txBox="1"/>
      </xdr:nvSpPr>
      <xdr:spPr>
        <a:xfrm>
          <a:off x="21056111" y="129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148467</xdr:rowOff>
    </xdr:from>
    <xdr:to>
      <xdr:col>29</xdr:col>
      <xdr:colOff>568325</xdr:colOff>
      <xdr:row>77</xdr:row>
      <xdr:rowOff>78617</xdr:rowOff>
    </xdr:to>
    <xdr:sp macro="" textlink="">
      <xdr:nvSpPr>
        <xdr:cNvPr id="853" name="円/楕円 852"/>
        <xdr:cNvSpPr/>
      </xdr:nvSpPr>
      <xdr:spPr>
        <a:xfrm>
          <a:off x="20383500" y="131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95144</xdr:rowOff>
    </xdr:from>
    <xdr:ext cx="534377" cy="259045"/>
    <xdr:sp macro="" textlink="">
      <xdr:nvSpPr>
        <xdr:cNvPr id="854" name="テキスト ボックス 853"/>
        <xdr:cNvSpPr txBox="1"/>
      </xdr:nvSpPr>
      <xdr:spPr>
        <a:xfrm>
          <a:off x="20167111" y="1295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78972</xdr:rowOff>
    </xdr:from>
    <xdr:to>
      <xdr:col>28</xdr:col>
      <xdr:colOff>365125</xdr:colOff>
      <xdr:row>77</xdr:row>
      <xdr:rowOff>9122</xdr:rowOff>
    </xdr:to>
    <xdr:sp macro="" textlink="">
      <xdr:nvSpPr>
        <xdr:cNvPr id="855" name="円/楕円 854"/>
        <xdr:cNvSpPr/>
      </xdr:nvSpPr>
      <xdr:spPr>
        <a:xfrm>
          <a:off x="19494500" y="131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25649</xdr:rowOff>
    </xdr:from>
    <xdr:ext cx="534377" cy="259045"/>
    <xdr:sp macro="" textlink="">
      <xdr:nvSpPr>
        <xdr:cNvPr id="856" name="テキスト ボックス 855"/>
        <xdr:cNvSpPr txBox="1"/>
      </xdr:nvSpPr>
      <xdr:spPr>
        <a:xfrm>
          <a:off x="19278111" y="1288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109914</xdr:rowOff>
    </xdr:from>
    <xdr:to>
      <xdr:col>27</xdr:col>
      <xdr:colOff>161925</xdr:colOff>
      <xdr:row>77</xdr:row>
      <xdr:rowOff>40064</xdr:rowOff>
    </xdr:to>
    <xdr:sp macro="" textlink="">
      <xdr:nvSpPr>
        <xdr:cNvPr id="857" name="円/楕円 856"/>
        <xdr:cNvSpPr/>
      </xdr:nvSpPr>
      <xdr:spPr>
        <a:xfrm>
          <a:off x="18605500" y="131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56592</xdr:rowOff>
    </xdr:from>
    <xdr:ext cx="534377" cy="259045"/>
    <xdr:sp macro="" textlink="">
      <xdr:nvSpPr>
        <xdr:cNvPr id="858" name="テキスト ボックス 857"/>
        <xdr:cNvSpPr txBox="1"/>
      </xdr:nvSpPr>
      <xdr:spPr>
        <a:xfrm>
          <a:off x="18389111" y="1291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324,329</a:t>
          </a:r>
          <a:r>
            <a:rPr kumimoji="1" lang="ja-JP" altLang="en-US" sz="1300">
              <a:latin typeface="ＭＳ Ｐゴシック"/>
            </a:rPr>
            <a:t>円となっている。主な構成項目である人件費は、住民一人当たり</a:t>
          </a:r>
          <a:r>
            <a:rPr kumimoji="1" lang="en-US" altLang="ja-JP" sz="1300">
              <a:latin typeface="ＭＳ Ｐゴシック"/>
            </a:rPr>
            <a:t>78,436</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80,000</a:t>
          </a:r>
          <a:r>
            <a:rPr kumimoji="1" lang="ja-JP" altLang="en-US" sz="1300">
              <a:latin typeface="ＭＳ Ｐゴシック"/>
            </a:rPr>
            <a:t>円程度で推移してきており、平成</a:t>
          </a:r>
          <a:r>
            <a:rPr kumimoji="1" lang="en-US" altLang="ja-JP" sz="1300">
              <a:latin typeface="ＭＳ Ｐゴシック"/>
            </a:rPr>
            <a:t>28</a:t>
          </a:r>
          <a:r>
            <a:rPr kumimoji="1" lang="ja-JP" altLang="en-US" sz="1300">
              <a:latin typeface="ＭＳ Ｐゴシック"/>
            </a:rPr>
            <a:t>年度は微減となっているものの、依然として、類似団体内平均値と比べ高い状況にある。これは、地域手当の支給率が他団体に比べ高く設定されていること、ごみ収集・処理、消防業務等を直営単独で行ってきたことが主な要因である。</a:t>
          </a:r>
        </a:p>
        <a:p>
          <a:r>
            <a:rPr kumimoji="1" lang="ja-JP" altLang="en-US" sz="1300">
              <a:latin typeface="ＭＳ Ｐゴシック"/>
            </a:rPr>
            <a:t>　物件費については、 平成</a:t>
          </a:r>
          <a:r>
            <a:rPr kumimoji="1" lang="en-US" altLang="ja-JP" sz="1300">
              <a:latin typeface="ＭＳ Ｐゴシック"/>
            </a:rPr>
            <a:t>25</a:t>
          </a:r>
          <a:r>
            <a:rPr kumimoji="1" lang="ja-JP" altLang="en-US" sz="1300">
              <a:latin typeface="ＭＳ Ｐゴシック"/>
            </a:rPr>
            <a:t>年度までは類似団体平均値より低かったが上昇傾向にあり、平成</a:t>
          </a:r>
          <a:r>
            <a:rPr kumimoji="1" lang="en-US" altLang="ja-JP" sz="1300">
              <a:latin typeface="ＭＳ Ｐゴシック"/>
            </a:rPr>
            <a:t>26</a:t>
          </a:r>
          <a:r>
            <a:rPr kumimoji="1" lang="ja-JP" altLang="en-US" sz="1300">
              <a:latin typeface="ＭＳ Ｐゴシック"/>
            </a:rPr>
            <a:t>年度からは類似団体平均値を上回っている。これは、これまで直営で行っていた業務の委託化、報償費（補助費）等で対応していた業務の委託化を進めてきたことによる。</a:t>
          </a:r>
        </a:p>
        <a:p>
          <a:r>
            <a:rPr kumimoji="1" lang="ja-JP" altLang="en-US" sz="1300">
              <a:latin typeface="ＭＳ Ｐゴシック"/>
            </a:rPr>
            <a:t>　扶助費については、類似団体平均値を下回ってはいるものの、社会福祉費や児童福祉費が増加していることから、増加傾向にある。</a:t>
          </a:r>
        </a:p>
        <a:p>
          <a:r>
            <a:rPr kumimoji="1" lang="ja-JP" altLang="en-US" sz="1300">
              <a:latin typeface="ＭＳ Ｐゴシック"/>
            </a:rPr>
            <a:t>　普通建設事業費については、平成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25</a:t>
          </a:r>
          <a:r>
            <a:rPr kumimoji="1" lang="ja-JP" altLang="en-US" sz="1300">
              <a:latin typeface="ＭＳ Ｐゴシック"/>
            </a:rPr>
            <a:t>年度は大型の施設整備があった影響で類似団体平均値より高くなっており、平成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年度は減少したが、平成</a:t>
          </a:r>
          <a:r>
            <a:rPr kumimoji="1" lang="en-US" altLang="ja-JP" sz="1300">
              <a:latin typeface="ＭＳ Ｐゴシック"/>
            </a:rPr>
            <a:t>28</a:t>
          </a:r>
          <a:r>
            <a:rPr kumimoji="1" lang="ja-JP" altLang="en-US" sz="1300">
              <a:latin typeface="ＭＳ Ｐゴシック"/>
            </a:rPr>
            <a:t>年度は療育教育総合センター整備、神武寺トンネル改良の施設整備などに増加した。</a:t>
          </a:r>
        </a:p>
        <a:p>
          <a:r>
            <a:rPr kumimoji="1" lang="ja-JP" altLang="en-US" sz="1300">
              <a:latin typeface="ＭＳ Ｐゴシック"/>
            </a:rPr>
            <a:t>　公債費については、平成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年度は減税補てん債等の償還が終了した市債があったことから、減少していたが、平成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年度まで実施の大型整備事業に係る市債の償還の開始や、施設整備による公債費の増により増加した。</a:t>
          </a: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60,154
59,690
17.28
19,979,181
19,509,682
456,365
11,843,974
19,204,504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139243</xdr:rowOff>
    </xdr:from>
    <xdr:to>
      <xdr:col>6</xdr:col>
      <xdr:colOff>511175</xdr:colOff>
      <xdr:row>32</xdr:row>
      <xdr:rowOff>147472</xdr:rowOff>
    </xdr:to>
    <xdr:cxnSp macro="">
      <xdr:nvCxnSpPr>
        <xdr:cNvPr id="59" name="直線コネクタ 58"/>
        <xdr:cNvCxnSpPr/>
      </xdr:nvCxnSpPr>
      <xdr:spPr>
        <a:xfrm>
          <a:off x="3797300" y="5454193"/>
          <a:ext cx="838200" cy="1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139243</xdr:rowOff>
    </xdr:from>
    <xdr:to>
      <xdr:col>5</xdr:col>
      <xdr:colOff>358775</xdr:colOff>
      <xdr:row>32</xdr:row>
      <xdr:rowOff>55118</xdr:rowOff>
    </xdr:to>
    <xdr:cxnSp macro="">
      <xdr:nvCxnSpPr>
        <xdr:cNvPr id="62" name="直線コネクタ 61"/>
        <xdr:cNvCxnSpPr/>
      </xdr:nvCxnSpPr>
      <xdr:spPr>
        <a:xfrm flipV="1">
          <a:off x="2908300" y="5454193"/>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168046</xdr:rowOff>
    </xdr:from>
    <xdr:to>
      <xdr:col>4</xdr:col>
      <xdr:colOff>155575</xdr:colOff>
      <xdr:row>32</xdr:row>
      <xdr:rowOff>55118</xdr:rowOff>
    </xdr:to>
    <xdr:cxnSp macro="">
      <xdr:nvCxnSpPr>
        <xdr:cNvPr id="65" name="直線コネクタ 64"/>
        <xdr:cNvCxnSpPr/>
      </xdr:nvCxnSpPr>
      <xdr:spPr>
        <a:xfrm>
          <a:off x="2019300" y="5482996"/>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72898</xdr:rowOff>
    </xdr:from>
    <xdr:to>
      <xdr:col>4</xdr:col>
      <xdr:colOff>206375</xdr:colOff>
      <xdr:row>34</xdr:row>
      <xdr:rowOff>3048</xdr:rowOff>
    </xdr:to>
    <xdr:sp macro="" textlink="">
      <xdr:nvSpPr>
        <xdr:cNvPr id="66" name="フローチャート : 判断 65"/>
        <xdr:cNvSpPr/>
      </xdr:nvSpPr>
      <xdr:spPr>
        <a:xfrm>
          <a:off x="2857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165625</xdr:rowOff>
    </xdr:from>
    <xdr:ext cx="469744" cy="259045"/>
    <xdr:sp macro="" textlink="">
      <xdr:nvSpPr>
        <xdr:cNvPr id="67" name="テキスト ボックス 66"/>
        <xdr:cNvSpPr txBox="1"/>
      </xdr:nvSpPr>
      <xdr:spPr>
        <a:xfrm>
          <a:off x="2673427"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99466</xdr:rowOff>
    </xdr:from>
    <xdr:to>
      <xdr:col>2</xdr:col>
      <xdr:colOff>638175</xdr:colOff>
      <xdr:row>31</xdr:row>
      <xdr:rowOff>168046</xdr:rowOff>
    </xdr:to>
    <xdr:cxnSp macro="">
      <xdr:nvCxnSpPr>
        <xdr:cNvPr id="68" name="直線コネクタ 67"/>
        <xdr:cNvCxnSpPr/>
      </xdr:nvCxnSpPr>
      <xdr:spPr>
        <a:xfrm>
          <a:off x="1130300" y="54144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93472</xdr:rowOff>
    </xdr:from>
    <xdr:to>
      <xdr:col>3</xdr:col>
      <xdr:colOff>3175</xdr:colOff>
      <xdr:row>34</xdr:row>
      <xdr:rowOff>23622</xdr:rowOff>
    </xdr:to>
    <xdr:sp macro="" textlink="">
      <xdr:nvSpPr>
        <xdr:cNvPr id="69" name="フローチャート : 判断 68"/>
        <xdr:cNvSpPr/>
      </xdr:nvSpPr>
      <xdr:spPr>
        <a:xfrm>
          <a:off x="1968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14749</xdr:rowOff>
    </xdr:from>
    <xdr:ext cx="469744" cy="259045"/>
    <xdr:sp macro="" textlink="">
      <xdr:nvSpPr>
        <xdr:cNvPr id="70" name="テキスト ボックス 69"/>
        <xdr:cNvSpPr txBox="1"/>
      </xdr:nvSpPr>
      <xdr:spPr>
        <a:xfrm>
          <a:off x="1784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51410</xdr:rowOff>
    </xdr:from>
    <xdr:to>
      <xdr:col>1</xdr:col>
      <xdr:colOff>485775</xdr:colOff>
      <xdr:row>33</xdr:row>
      <xdr:rowOff>153010</xdr:rowOff>
    </xdr:to>
    <xdr:sp macro="" textlink="">
      <xdr:nvSpPr>
        <xdr:cNvPr id="71" name="フローチャート : 判断 70"/>
        <xdr:cNvSpPr/>
      </xdr:nvSpPr>
      <xdr:spPr>
        <a:xfrm>
          <a:off x="1079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144137</xdr:rowOff>
    </xdr:from>
    <xdr:ext cx="469744" cy="259045"/>
    <xdr:sp macro="" textlink="">
      <xdr:nvSpPr>
        <xdr:cNvPr id="72" name="テキスト ボックス 71"/>
        <xdr:cNvSpPr txBox="1"/>
      </xdr:nvSpPr>
      <xdr:spPr>
        <a:xfrm>
          <a:off x="895427" y="58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96672</xdr:rowOff>
    </xdr:from>
    <xdr:to>
      <xdr:col>6</xdr:col>
      <xdr:colOff>561975</xdr:colOff>
      <xdr:row>33</xdr:row>
      <xdr:rowOff>26822</xdr:rowOff>
    </xdr:to>
    <xdr:sp macro="" textlink="">
      <xdr:nvSpPr>
        <xdr:cNvPr id="78" name="円/楕円 77"/>
        <xdr:cNvSpPr/>
      </xdr:nvSpPr>
      <xdr:spPr>
        <a:xfrm>
          <a:off x="4584700" y="55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119549</xdr:rowOff>
    </xdr:from>
    <xdr:ext cx="469744" cy="259045"/>
    <xdr:sp macro="" textlink="">
      <xdr:nvSpPr>
        <xdr:cNvPr id="79" name="議会費該当値テキスト"/>
        <xdr:cNvSpPr txBox="1"/>
      </xdr:nvSpPr>
      <xdr:spPr>
        <a:xfrm>
          <a:off x="4686300" y="543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88443</xdr:rowOff>
    </xdr:from>
    <xdr:to>
      <xdr:col>5</xdr:col>
      <xdr:colOff>409575</xdr:colOff>
      <xdr:row>32</xdr:row>
      <xdr:rowOff>18593</xdr:rowOff>
    </xdr:to>
    <xdr:sp macro="" textlink="">
      <xdr:nvSpPr>
        <xdr:cNvPr id="80" name="円/楕円 79"/>
        <xdr:cNvSpPr/>
      </xdr:nvSpPr>
      <xdr:spPr>
        <a:xfrm>
          <a:off x="3746500" y="54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35120</xdr:rowOff>
    </xdr:from>
    <xdr:ext cx="469744" cy="259045"/>
    <xdr:sp macro="" textlink="">
      <xdr:nvSpPr>
        <xdr:cNvPr id="81" name="テキスト ボックス 80"/>
        <xdr:cNvSpPr txBox="1"/>
      </xdr:nvSpPr>
      <xdr:spPr>
        <a:xfrm>
          <a:off x="3562427" y="51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4318</xdr:rowOff>
    </xdr:from>
    <xdr:to>
      <xdr:col>4</xdr:col>
      <xdr:colOff>206375</xdr:colOff>
      <xdr:row>32</xdr:row>
      <xdr:rowOff>105918</xdr:rowOff>
    </xdr:to>
    <xdr:sp macro="" textlink="">
      <xdr:nvSpPr>
        <xdr:cNvPr id="82" name="円/楕円 81"/>
        <xdr:cNvSpPr/>
      </xdr:nvSpPr>
      <xdr:spPr>
        <a:xfrm>
          <a:off x="2857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122445</xdr:rowOff>
    </xdr:from>
    <xdr:ext cx="469744" cy="259045"/>
    <xdr:sp macro="" textlink="">
      <xdr:nvSpPr>
        <xdr:cNvPr id="83" name="テキスト ボックス 82"/>
        <xdr:cNvSpPr txBox="1"/>
      </xdr:nvSpPr>
      <xdr:spPr>
        <a:xfrm>
          <a:off x="2673427" y="52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117246</xdr:rowOff>
    </xdr:from>
    <xdr:to>
      <xdr:col>3</xdr:col>
      <xdr:colOff>3175</xdr:colOff>
      <xdr:row>32</xdr:row>
      <xdr:rowOff>47396</xdr:rowOff>
    </xdr:to>
    <xdr:sp macro="" textlink="">
      <xdr:nvSpPr>
        <xdr:cNvPr id="84" name="円/楕円 83"/>
        <xdr:cNvSpPr/>
      </xdr:nvSpPr>
      <xdr:spPr>
        <a:xfrm>
          <a:off x="1968500" y="54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63923</xdr:rowOff>
    </xdr:from>
    <xdr:ext cx="469744" cy="259045"/>
    <xdr:sp macro="" textlink="">
      <xdr:nvSpPr>
        <xdr:cNvPr id="85" name="テキスト ボックス 84"/>
        <xdr:cNvSpPr txBox="1"/>
      </xdr:nvSpPr>
      <xdr:spPr>
        <a:xfrm>
          <a:off x="1784427" y="520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48666</xdr:rowOff>
    </xdr:from>
    <xdr:to>
      <xdr:col>1</xdr:col>
      <xdr:colOff>485775</xdr:colOff>
      <xdr:row>31</xdr:row>
      <xdr:rowOff>150266</xdr:rowOff>
    </xdr:to>
    <xdr:sp macro="" textlink="">
      <xdr:nvSpPr>
        <xdr:cNvPr id="86" name="円/楕円 85"/>
        <xdr:cNvSpPr/>
      </xdr:nvSpPr>
      <xdr:spPr>
        <a:xfrm>
          <a:off x="1079500" y="53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166793</xdr:rowOff>
    </xdr:from>
    <xdr:ext cx="469744" cy="259045"/>
    <xdr:sp macro="" textlink="">
      <xdr:nvSpPr>
        <xdr:cNvPr id="87" name="テキスト ボックス 86"/>
        <xdr:cNvSpPr txBox="1"/>
      </xdr:nvSpPr>
      <xdr:spPr>
        <a:xfrm>
          <a:off x="895427" y="51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150315</xdr:rowOff>
    </xdr:from>
    <xdr:to>
      <xdr:col>6</xdr:col>
      <xdr:colOff>511175</xdr:colOff>
      <xdr:row>57</xdr:row>
      <xdr:rowOff>18336</xdr:rowOff>
    </xdr:to>
    <xdr:cxnSp macro="">
      <xdr:nvCxnSpPr>
        <xdr:cNvPr id="116" name="直線コネクタ 115"/>
        <xdr:cNvCxnSpPr/>
      </xdr:nvCxnSpPr>
      <xdr:spPr>
        <a:xfrm flipV="1">
          <a:off x="3797300" y="9751515"/>
          <a:ext cx="8382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18336</xdr:rowOff>
    </xdr:from>
    <xdr:to>
      <xdr:col>5</xdr:col>
      <xdr:colOff>358775</xdr:colOff>
      <xdr:row>57</xdr:row>
      <xdr:rowOff>29218</xdr:rowOff>
    </xdr:to>
    <xdr:cxnSp macro="">
      <xdr:nvCxnSpPr>
        <xdr:cNvPr id="119" name="直線コネクタ 118"/>
        <xdr:cNvCxnSpPr/>
      </xdr:nvCxnSpPr>
      <xdr:spPr>
        <a:xfrm flipV="1">
          <a:off x="2908300" y="9790986"/>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12987</xdr:rowOff>
    </xdr:from>
    <xdr:to>
      <xdr:col>4</xdr:col>
      <xdr:colOff>155575</xdr:colOff>
      <xdr:row>57</xdr:row>
      <xdr:rowOff>29218</xdr:rowOff>
    </xdr:to>
    <xdr:cxnSp macro="">
      <xdr:nvCxnSpPr>
        <xdr:cNvPr id="122" name="直線コネクタ 121"/>
        <xdr:cNvCxnSpPr/>
      </xdr:nvCxnSpPr>
      <xdr:spPr>
        <a:xfrm>
          <a:off x="2019300" y="978563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67846</xdr:rowOff>
    </xdr:from>
    <xdr:to>
      <xdr:col>4</xdr:col>
      <xdr:colOff>206375</xdr:colOff>
      <xdr:row>56</xdr:row>
      <xdr:rowOff>169446</xdr:rowOff>
    </xdr:to>
    <xdr:sp macro="" textlink="">
      <xdr:nvSpPr>
        <xdr:cNvPr id="123" name="フローチャート : 判断 122"/>
        <xdr:cNvSpPr/>
      </xdr:nvSpPr>
      <xdr:spPr>
        <a:xfrm>
          <a:off x="2857500" y="966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14523</xdr:rowOff>
    </xdr:from>
    <xdr:ext cx="534377" cy="259045"/>
    <xdr:sp macro="" textlink="">
      <xdr:nvSpPr>
        <xdr:cNvPr id="124" name="テキスト ボックス 123"/>
        <xdr:cNvSpPr txBox="1"/>
      </xdr:nvSpPr>
      <xdr:spPr>
        <a:xfrm>
          <a:off x="2641111" y="94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12987</xdr:rowOff>
    </xdr:from>
    <xdr:to>
      <xdr:col>2</xdr:col>
      <xdr:colOff>638175</xdr:colOff>
      <xdr:row>57</xdr:row>
      <xdr:rowOff>94894</xdr:rowOff>
    </xdr:to>
    <xdr:cxnSp macro="">
      <xdr:nvCxnSpPr>
        <xdr:cNvPr id="125" name="直線コネクタ 124"/>
        <xdr:cNvCxnSpPr/>
      </xdr:nvCxnSpPr>
      <xdr:spPr>
        <a:xfrm flipV="1">
          <a:off x="1130300" y="9785637"/>
          <a:ext cx="889000" cy="8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94059</xdr:rowOff>
    </xdr:from>
    <xdr:to>
      <xdr:col>3</xdr:col>
      <xdr:colOff>3175</xdr:colOff>
      <xdr:row>55</xdr:row>
      <xdr:rowOff>24209</xdr:rowOff>
    </xdr:to>
    <xdr:sp macro="" textlink="">
      <xdr:nvSpPr>
        <xdr:cNvPr id="126" name="フローチャート : 判断 125"/>
        <xdr:cNvSpPr/>
      </xdr:nvSpPr>
      <xdr:spPr>
        <a:xfrm>
          <a:off x="1968500" y="935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40736</xdr:rowOff>
    </xdr:from>
    <xdr:ext cx="534377" cy="259045"/>
    <xdr:sp macro="" textlink="">
      <xdr:nvSpPr>
        <xdr:cNvPr id="127" name="テキスト ボックス 126"/>
        <xdr:cNvSpPr txBox="1"/>
      </xdr:nvSpPr>
      <xdr:spPr>
        <a:xfrm>
          <a:off x="1752111" y="912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40734</xdr:rowOff>
    </xdr:from>
    <xdr:to>
      <xdr:col>1</xdr:col>
      <xdr:colOff>485775</xdr:colOff>
      <xdr:row>55</xdr:row>
      <xdr:rowOff>142334</xdr:rowOff>
    </xdr:to>
    <xdr:sp macro="" textlink="">
      <xdr:nvSpPr>
        <xdr:cNvPr id="128" name="フローチャート : 判断 127"/>
        <xdr:cNvSpPr/>
      </xdr:nvSpPr>
      <xdr:spPr>
        <a:xfrm>
          <a:off x="1079500" y="947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158861</xdr:rowOff>
    </xdr:from>
    <xdr:ext cx="534377" cy="259045"/>
    <xdr:sp macro="" textlink="">
      <xdr:nvSpPr>
        <xdr:cNvPr id="129" name="テキスト ボックス 128"/>
        <xdr:cNvSpPr txBox="1"/>
      </xdr:nvSpPr>
      <xdr:spPr>
        <a:xfrm>
          <a:off x="863111" y="92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99515</xdr:rowOff>
    </xdr:from>
    <xdr:to>
      <xdr:col>6</xdr:col>
      <xdr:colOff>561975</xdr:colOff>
      <xdr:row>57</xdr:row>
      <xdr:rowOff>29665</xdr:rowOff>
    </xdr:to>
    <xdr:sp macro="" textlink="">
      <xdr:nvSpPr>
        <xdr:cNvPr id="135" name="円/楕円 134"/>
        <xdr:cNvSpPr/>
      </xdr:nvSpPr>
      <xdr:spPr>
        <a:xfrm>
          <a:off x="4584700" y="9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122392</xdr:rowOff>
    </xdr:from>
    <xdr:ext cx="534377" cy="259045"/>
    <xdr:sp macro="" textlink="">
      <xdr:nvSpPr>
        <xdr:cNvPr id="136" name="総務費該当値テキスト"/>
        <xdr:cNvSpPr txBox="1"/>
      </xdr:nvSpPr>
      <xdr:spPr>
        <a:xfrm>
          <a:off x="4686300" y="955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138986</xdr:rowOff>
    </xdr:from>
    <xdr:to>
      <xdr:col>5</xdr:col>
      <xdr:colOff>409575</xdr:colOff>
      <xdr:row>57</xdr:row>
      <xdr:rowOff>69136</xdr:rowOff>
    </xdr:to>
    <xdr:sp macro="" textlink="">
      <xdr:nvSpPr>
        <xdr:cNvPr id="137" name="円/楕円 136"/>
        <xdr:cNvSpPr/>
      </xdr:nvSpPr>
      <xdr:spPr>
        <a:xfrm>
          <a:off x="3746500" y="97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60263</xdr:rowOff>
    </xdr:from>
    <xdr:ext cx="534377" cy="259045"/>
    <xdr:sp macro="" textlink="">
      <xdr:nvSpPr>
        <xdr:cNvPr id="138" name="テキスト ボックス 137"/>
        <xdr:cNvSpPr txBox="1"/>
      </xdr:nvSpPr>
      <xdr:spPr>
        <a:xfrm>
          <a:off x="3530111" y="98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149868</xdr:rowOff>
    </xdr:from>
    <xdr:to>
      <xdr:col>4</xdr:col>
      <xdr:colOff>206375</xdr:colOff>
      <xdr:row>57</xdr:row>
      <xdr:rowOff>80018</xdr:rowOff>
    </xdr:to>
    <xdr:sp macro="" textlink="">
      <xdr:nvSpPr>
        <xdr:cNvPr id="139" name="円/楕円 138"/>
        <xdr:cNvSpPr/>
      </xdr:nvSpPr>
      <xdr:spPr>
        <a:xfrm>
          <a:off x="2857500" y="97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71145</xdr:rowOff>
    </xdr:from>
    <xdr:ext cx="534377" cy="259045"/>
    <xdr:sp macro="" textlink="">
      <xdr:nvSpPr>
        <xdr:cNvPr id="140" name="テキスト ボックス 139"/>
        <xdr:cNvSpPr txBox="1"/>
      </xdr:nvSpPr>
      <xdr:spPr>
        <a:xfrm>
          <a:off x="2641111" y="98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133637</xdr:rowOff>
    </xdr:from>
    <xdr:to>
      <xdr:col>3</xdr:col>
      <xdr:colOff>3175</xdr:colOff>
      <xdr:row>57</xdr:row>
      <xdr:rowOff>63787</xdr:rowOff>
    </xdr:to>
    <xdr:sp macro="" textlink="">
      <xdr:nvSpPr>
        <xdr:cNvPr id="141" name="円/楕円 140"/>
        <xdr:cNvSpPr/>
      </xdr:nvSpPr>
      <xdr:spPr>
        <a:xfrm>
          <a:off x="1968500" y="97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54914</xdr:rowOff>
    </xdr:from>
    <xdr:ext cx="534377" cy="259045"/>
    <xdr:sp macro="" textlink="">
      <xdr:nvSpPr>
        <xdr:cNvPr id="142" name="テキスト ボックス 141"/>
        <xdr:cNvSpPr txBox="1"/>
      </xdr:nvSpPr>
      <xdr:spPr>
        <a:xfrm>
          <a:off x="1752111" y="98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44094</xdr:rowOff>
    </xdr:from>
    <xdr:to>
      <xdr:col>1</xdr:col>
      <xdr:colOff>485775</xdr:colOff>
      <xdr:row>57</xdr:row>
      <xdr:rowOff>145694</xdr:rowOff>
    </xdr:to>
    <xdr:sp macro="" textlink="">
      <xdr:nvSpPr>
        <xdr:cNvPr id="143" name="円/楕円 142"/>
        <xdr:cNvSpPr/>
      </xdr:nvSpPr>
      <xdr:spPr>
        <a:xfrm>
          <a:off x="1079500" y="98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136821</xdr:rowOff>
    </xdr:from>
    <xdr:ext cx="534377" cy="259045"/>
    <xdr:sp macro="" textlink="">
      <xdr:nvSpPr>
        <xdr:cNvPr id="144" name="テキスト ボックス 143"/>
        <xdr:cNvSpPr txBox="1"/>
      </xdr:nvSpPr>
      <xdr:spPr>
        <a:xfrm>
          <a:off x="863111" y="99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36703</xdr:rowOff>
    </xdr:from>
    <xdr:to>
      <xdr:col>6</xdr:col>
      <xdr:colOff>511175</xdr:colOff>
      <xdr:row>76</xdr:row>
      <xdr:rowOff>126772</xdr:rowOff>
    </xdr:to>
    <xdr:cxnSp macro="">
      <xdr:nvCxnSpPr>
        <xdr:cNvPr id="174" name="直線コネクタ 173"/>
        <xdr:cNvCxnSpPr/>
      </xdr:nvCxnSpPr>
      <xdr:spPr>
        <a:xfrm flipV="1">
          <a:off x="3797300" y="13066903"/>
          <a:ext cx="8382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126772</xdr:rowOff>
    </xdr:from>
    <xdr:to>
      <xdr:col>5</xdr:col>
      <xdr:colOff>358775</xdr:colOff>
      <xdr:row>77</xdr:row>
      <xdr:rowOff>59195</xdr:rowOff>
    </xdr:to>
    <xdr:cxnSp macro="">
      <xdr:nvCxnSpPr>
        <xdr:cNvPr id="177" name="直線コネクタ 176"/>
        <xdr:cNvCxnSpPr/>
      </xdr:nvCxnSpPr>
      <xdr:spPr>
        <a:xfrm flipV="1">
          <a:off x="2908300" y="13156972"/>
          <a:ext cx="889000" cy="10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59195</xdr:rowOff>
    </xdr:from>
    <xdr:to>
      <xdr:col>4</xdr:col>
      <xdr:colOff>155575</xdr:colOff>
      <xdr:row>77</xdr:row>
      <xdr:rowOff>68174</xdr:rowOff>
    </xdr:to>
    <xdr:cxnSp macro="">
      <xdr:nvCxnSpPr>
        <xdr:cNvPr id="180" name="直線コネクタ 179"/>
        <xdr:cNvCxnSpPr/>
      </xdr:nvCxnSpPr>
      <xdr:spPr>
        <a:xfrm flipV="1">
          <a:off x="2019300" y="13260845"/>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65354</xdr:rowOff>
    </xdr:from>
    <xdr:to>
      <xdr:col>4</xdr:col>
      <xdr:colOff>206375</xdr:colOff>
      <xdr:row>74</xdr:row>
      <xdr:rowOff>166954</xdr:rowOff>
    </xdr:to>
    <xdr:sp macro="" textlink="">
      <xdr:nvSpPr>
        <xdr:cNvPr id="181" name="フローチャート : 判断 180"/>
        <xdr:cNvSpPr/>
      </xdr:nvSpPr>
      <xdr:spPr>
        <a:xfrm>
          <a:off x="2857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12031</xdr:rowOff>
    </xdr:from>
    <xdr:ext cx="599010" cy="259045"/>
    <xdr:sp macro="" textlink="">
      <xdr:nvSpPr>
        <xdr:cNvPr id="182" name="テキスト ボックス 181"/>
        <xdr:cNvSpPr txBox="1"/>
      </xdr:nvSpPr>
      <xdr:spPr>
        <a:xfrm>
          <a:off x="2608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68174</xdr:rowOff>
    </xdr:from>
    <xdr:to>
      <xdr:col>2</xdr:col>
      <xdr:colOff>638175</xdr:colOff>
      <xdr:row>77</xdr:row>
      <xdr:rowOff>114300</xdr:rowOff>
    </xdr:to>
    <xdr:cxnSp macro="">
      <xdr:nvCxnSpPr>
        <xdr:cNvPr id="183" name="直線コネクタ 182"/>
        <xdr:cNvCxnSpPr/>
      </xdr:nvCxnSpPr>
      <xdr:spPr>
        <a:xfrm flipV="1">
          <a:off x="1130300" y="13269824"/>
          <a:ext cx="889000" cy="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12611</xdr:rowOff>
    </xdr:from>
    <xdr:to>
      <xdr:col>3</xdr:col>
      <xdr:colOff>3175</xdr:colOff>
      <xdr:row>74</xdr:row>
      <xdr:rowOff>114211</xdr:rowOff>
    </xdr:to>
    <xdr:sp macro="" textlink="">
      <xdr:nvSpPr>
        <xdr:cNvPr id="184" name="フローチャート : 判断 183"/>
        <xdr:cNvSpPr/>
      </xdr:nvSpPr>
      <xdr:spPr>
        <a:xfrm>
          <a:off x="1968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130738</xdr:rowOff>
    </xdr:from>
    <xdr:ext cx="599010" cy="259045"/>
    <xdr:sp macro="" textlink="">
      <xdr:nvSpPr>
        <xdr:cNvPr id="185" name="テキスト ボックス 184"/>
        <xdr:cNvSpPr txBox="1"/>
      </xdr:nvSpPr>
      <xdr:spPr>
        <a:xfrm>
          <a:off x="1719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1448</xdr:rowOff>
    </xdr:from>
    <xdr:to>
      <xdr:col>1</xdr:col>
      <xdr:colOff>485775</xdr:colOff>
      <xdr:row>74</xdr:row>
      <xdr:rowOff>103048</xdr:rowOff>
    </xdr:to>
    <xdr:sp macro="" textlink="">
      <xdr:nvSpPr>
        <xdr:cNvPr id="186" name="フローチャート : 判断 185"/>
        <xdr:cNvSpPr/>
      </xdr:nvSpPr>
      <xdr:spPr>
        <a:xfrm>
          <a:off x="1079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119575</xdr:rowOff>
    </xdr:from>
    <xdr:ext cx="599010" cy="259045"/>
    <xdr:sp macro="" textlink="">
      <xdr:nvSpPr>
        <xdr:cNvPr id="187" name="テキスト ボックス 186"/>
        <xdr:cNvSpPr txBox="1"/>
      </xdr:nvSpPr>
      <xdr:spPr>
        <a:xfrm>
          <a:off x="830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157353</xdr:rowOff>
    </xdr:from>
    <xdr:to>
      <xdr:col>6</xdr:col>
      <xdr:colOff>561975</xdr:colOff>
      <xdr:row>76</xdr:row>
      <xdr:rowOff>87503</xdr:rowOff>
    </xdr:to>
    <xdr:sp macro="" textlink="">
      <xdr:nvSpPr>
        <xdr:cNvPr id="193" name="円/楕円 192"/>
        <xdr:cNvSpPr/>
      </xdr:nvSpPr>
      <xdr:spPr>
        <a:xfrm>
          <a:off x="4584700" y="130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135780</xdr:rowOff>
    </xdr:from>
    <xdr:ext cx="599010" cy="259045"/>
    <xdr:sp macro="" textlink="">
      <xdr:nvSpPr>
        <xdr:cNvPr id="194" name="民生費該当値テキスト"/>
        <xdr:cNvSpPr txBox="1"/>
      </xdr:nvSpPr>
      <xdr:spPr>
        <a:xfrm>
          <a:off x="4686300" y="1299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75972</xdr:rowOff>
    </xdr:from>
    <xdr:to>
      <xdr:col>5</xdr:col>
      <xdr:colOff>409575</xdr:colOff>
      <xdr:row>77</xdr:row>
      <xdr:rowOff>6122</xdr:rowOff>
    </xdr:to>
    <xdr:sp macro="" textlink="">
      <xdr:nvSpPr>
        <xdr:cNvPr id="195" name="円/楕円 194"/>
        <xdr:cNvSpPr/>
      </xdr:nvSpPr>
      <xdr:spPr>
        <a:xfrm>
          <a:off x="3746500" y="131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168699</xdr:rowOff>
    </xdr:from>
    <xdr:ext cx="599010" cy="259045"/>
    <xdr:sp macro="" textlink="">
      <xdr:nvSpPr>
        <xdr:cNvPr id="196" name="テキスト ボックス 195"/>
        <xdr:cNvSpPr txBox="1"/>
      </xdr:nvSpPr>
      <xdr:spPr>
        <a:xfrm>
          <a:off x="3497794" y="1319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8395</xdr:rowOff>
    </xdr:from>
    <xdr:to>
      <xdr:col>4</xdr:col>
      <xdr:colOff>206375</xdr:colOff>
      <xdr:row>77</xdr:row>
      <xdr:rowOff>109995</xdr:rowOff>
    </xdr:to>
    <xdr:sp macro="" textlink="">
      <xdr:nvSpPr>
        <xdr:cNvPr id="197" name="円/楕円 196"/>
        <xdr:cNvSpPr/>
      </xdr:nvSpPr>
      <xdr:spPr>
        <a:xfrm>
          <a:off x="2857500" y="132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101122</xdr:rowOff>
    </xdr:from>
    <xdr:ext cx="599010" cy="259045"/>
    <xdr:sp macro="" textlink="">
      <xdr:nvSpPr>
        <xdr:cNvPr id="198" name="テキスト ボックス 197"/>
        <xdr:cNvSpPr txBox="1"/>
      </xdr:nvSpPr>
      <xdr:spPr>
        <a:xfrm>
          <a:off x="2608794" y="1330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17374</xdr:rowOff>
    </xdr:from>
    <xdr:to>
      <xdr:col>3</xdr:col>
      <xdr:colOff>3175</xdr:colOff>
      <xdr:row>77</xdr:row>
      <xdr:rowOff>118974</xdr:rowOff>
    </xdr:to>
    <xdr:sp macro="" textlink="">
      <xdr:nvSpPr>
        <xdr:cNvPr id="199" name="円/楕円 198"/>
        <xdr:cNvSpPr/>
      </xdr:nvSpPr>
      <xdr:spPr>
        <a:xfrm>
          <a:off x="1968500" y="132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110101</xdr:rowOff>
    </xdr:from>
    <xdr:ext cx="599010" cy="259045"/>
    <xdr:sp macro="" textlink="">
      <xdr:nvSpPr>
        <xdr:cNvPr id="200" name="テキスト ボックス 199"/>
        <xdr:cNvSpPr txBox="1"/>
      </xdr:nvSpPr>
      <xdr:spPr>
        <a:xfrm>
          <a:off x="1719794" y="1331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115,132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63500</xdr:rowOff>
    </xdr:from>
    <xdr:to>
      <xdr:col>1</xdr:col>
      <xdr:colOff>485775</xdr:colOff>
      <xdr:row>77</xdr:row>
      <xdr:rowOff>165100</xdr:rowOff>
    </xdr:to>
    <xdr:sp macro="" textlink="">
      <xdr:nvSpPr>
        <xdr:cNvPr id="201" name="円/楕円 200"/>
        <xdr:cNvSpPr/>
      </xdr:nvSpPr>
      <xdr:spPr>
        <a:xfrm>
          <a:off x="1079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156227</xdr:rowOff>
    </xdr:from>
    <xdr:ext cx="599010" cy="259045"/>
    <xdr:sp macro="" textlink="">
      <xdr:nvSpPr>
        <xdr:cNvPr id="202" name="テキスト ボックス 201"/>
        <xdr:cNvSpPr txBox="1"/>
      </xdr:nvSpPr>
      <xdr:spPr>
        <a:xfrm>
          <a:off x="830794" y="133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72740</xdr:rowOff>
    </xdr:from>
    <xdr:to>
      <xdr:col>6</xdr:col>
      <xdr:colOff>511175</xdr:colOff>
      <xdr:row>98</xdr:row>
      <xdr:rowOff>102724</xdr:rowOff>
    </xdr:to>
    <xdr:cxnSp macro="">
      <xdr:nvCxnSpPr>
        <xdr:cNvPr id="232" name="直線コネクタ 231"/>
        <xdr:cNvCxnSpPr/>
      </xdr:nvCxnSpPr>
      <xdr:spPr>
        <a:xfrm>
          <a:off x="3797300" y="16874840"/>
          <a:ext cx="8382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72740</xdr:rowOff>
    </xdr:from>
    <xdr:to>
      <xdr:col>5</xdr:col>
      <xdr:colOff>358775</xdr:colOff>
      <xdr:row>98</xdr:row>
      <xdr:rowOff>87655</xdr:rowOff>
    </xdr:to>
    <xdr:cxnSp macro="">
      <xdr:nvCxnSpPr>
        <xdr:cNvPr id="235" name="直線コネクタ 234"/>
        <xdr:cNvCxnSpPr/>
      </xdr:nvCxnSpPr>
      <xdr:spPr>
        <a:xfrm flipV="1">
          <a:off x="2908300" y="16874840"/>
          <a:ext cx="889000" cy="1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77064</xdr:rowOff>
    </xdr:from>
    <xdr:to>
      <xdr:col>4</xdr:col>
      <xdr:colOff>155575</xdr:colOff>
      <xdr:row>98</xdr:row>
      <xdr:rowOff>87655</xdr:rowOff>
    </xdr:to>
    <xdr:cxnSp macro="">
      <xdr:nvCxnSpPr>
        <xdr:cNvPr id="238" name="直線コネクタ 237"/>
        <xdr:cNvCxnSpPr/>
      </xdr:nvCxnSpPr>
      <xdr:spPr>
        <a:xfrm>
          <a:off x="2019300" y="16364814"/>
          <a:ext cx="889000" cy="5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33407</xdr:rowOff>
    </xdr:from>
    <xdr:to>
      <xdr:col>4</xdr:col>
      <xdr:colOff>206375</xdr:colOff>
      <xdr:row>97</xdr:row>
      <xdr:rowOff>135007</xdr:rowOff>
    </xdr:to>
    <xdr:sp macro="" textlink="">
      <xdr:nvSpPr>
        <xdr:cNvPr id="239" name="フローチャート : 判断 238"/>
        <xdr:cNvSpPr/>
      </xdr:nvSpPr>
      <xdr:spPr>
        <a:xfrm>
          <a:off x="2857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151534</xdr:rowOff>
    </xdr:from>
    <xdr:ext cx="534377" cy="259045"/>
    <xdr:sp macro="" textlink="">
      <xdr:nvSpPr>
        <xdr:cNvPr id="240" name="テキスト ボックス 239"/>
        <xdr:cNvSpPr txBox="1"/>
      </xdr:nvSpPr>
      <xdr:spPr>
        <a:xfrm>
          <a:off x="2641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77064</xdr:rowOff>
    </xdr:from>
    <xdr:to>
      <xdr:col>2</xdr:col>
      <xdr:colOff>638175</xdr:colOff>
      <xdr:row>95</xdr:row>
      <xdr:rowOff>164275</xdr:rowOff>
    </xdr:to>
    <xdr:cxnSp macro="">
      <xdr:nvCxnSpPr>
        <xdr:cNvPr id="241" name="直線コネクタ 240"/>
        <xdr:cNvCxnSpPr/>
      </xdr:nvCxnSpPr>
      <xdr:spPr>
        <a:xfrm flipV="1">
          <a:off x="1130300" y="16364814"/>
          <a:ext cx="8890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28874</xdr:rowOff>
    </xdr:from>
    <xdr:to>
      <xdr:col>3</xdr:col>
      <xdr:colOff>3175</xdr:colOff>
      <xdr:row>97</xdr:row>
      <xdr:rowOff>130474</xdr:rowOff>
    </xdr:to>
    <xdr:sp macro="" textlink="">
      <xdr:nvSpPr>
        <xdr:cNvPr id="242" name="フローチャート : 判断 241"/>
        <xdr:cNvSpPr/>
      </xdr:nvSpPr>
      <xdr:spPr>
        <a:xfrm>
          <a:off x="1968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121601</xdr:rowOff>
    </xdr:from>
    <xdr:ext cx="534377" cy="259045"/>
    <xdr:sp macro="" textlink="">
      <xdr:nvSpPr>
        <xdr:cNvPr id="243" name="テキスト ボックス 242"/>
        <xdr:cNvSpPr txBox="1"/>
      </xdr:nvSpPr>
      <xdr:spPr>
        <a:xfrm>
          <a:off x="1752111" y="167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23558</xdr:rowOff>
    </xdr:from>
    <xdr:to>
      <xdr:col>1</xdr:col>
      <xdr:colOff>485775</xdr:colOff>
      <xdr:row>97</xdr:row>
      <xdr:rowOff>125158</xdr:rowOff>
    </xdr:to>
    <xdr:sp macro="" textlink="">
      <xdr:nvSpPr>
        <xdr:cNvPr id="244" name="フローチャート : 判断 243"/>
        <xdr:cNvSpPr/>
      </xdr:nvSpPr>
      <xdr:spPr>
        <a:xfrm>
          <a:off x="1079500" y="1665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116285</xdr:rowOff>
    </xdr:from>
    <xdr:ext cx="534377" cy="259045"/>
    <xdr:sp macro="" textlink="">
      <xdr:nvSpPr>
        <xdr:cNvPr id="245" name="テキスト ボックス 244"/>
        <xdr:cNvSpPr txBox="1"/>
      </xdr:nvSpPr>
      <xdr:spPr>
        <a:xfrm>
          <a:off x="863111" y="167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51924</xdr:rowOff>
    </xdr:from>
    <xdr:to>
      <xdr:col>6</xdr:col>
      <xdr:colOff>561975</xdr:colOff>
      <xdr:row>98</xdr:row>
      <xdr:rowOff>153524</xdr:rowOff>
    </xdr:to>
    <xdr:sp macro="" textlink="">
      <xdr:nvSpPr>
        <xdr:cNvPr id="251" name="円/楕円 250"/>
        <xdr:cNvSpPr/>
      </xdr:nvSpPr>
      <xdr:spPr>
        <a:xfrm>
          <a:off x="4584700" y="168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30351</xdr:rowOff>
    </xdr:from>
    <xdr:ext cx="534377" cy="259045"/>
    <xdr:sp macro="" textlink="">
      <xdr:nvSpPr>
        <xdr:cNvPr id="252" name="衛生費該当値テキスト"/>
        <xdr:cNvSpPr txBox="1"/>
      </xdr:nvSpPr>
      <xdr:spPr>
        <a:xfrm>
          <a:off x="4686300" y="1683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25,941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21940</xdr:rowOff>
    </xdr:from>
    <xdr:to>
      <xdr:col>5</xdr:col>
      <xdr:colOff>409575</xdr:colOff>
      <xdr:row>98</xdr:row>
      <xdr:rowOff>123540</xdr:rowOff>
    </xdr:to>
    <xdr:sp macro="" textlink="">
      <xdr:nvSpPr>
        <xdr:cNvPr id="253" name="円/楕円 252"/>
        <xdr:cNvSpPr/>
      </xdr:nvSpPr>
      <xdr:spPr>
        <a:xfrm>
          <a:off x="3746500" y="168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114667</xdr:rowOff>
    </xdr:from>
    <xdr:ext cx="534377" cy="259045"/>
    <xdr:sp macro="" textlink="">
      <xdr:nvSpPr>
        <xdr:cNvPr id="254" name="テキスト ボックス 253"/>
        <xdr:cNvSpPr txBox="1"/>
      </xdr:nvSpPr>
      <xdr:spPr>
        <a:xfrm>
          <a:off x="3530111" y="1691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36855</xdr:rowOff>
    </xdr:from>
    <xdr:to>
      <xdr:col>4</xdr:col>
      <xdr:colOff>206375</xdr:colOff>
      <xdr:row>98</xdr:row>
      <xdr:rowOff>138455</xdr:rowOff>
    </xdr:to>
    <xdr:sp macro="" textlink="">
      <xdr:nvSpPr>
        <xdr:cNvPr id="255" name="円/楕円 254"/>
        <xdr:cNvSpPr/>
      </xdr:nvSpPr>
      <xdr:spPr>
        <a:xfrm>
          <a:off x="2857500" y="168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129582</xdr:rowOff>
    </xdr:from>
    <xdr:ext cx="534377" cy="259045"/>
    <xdr:sp macro="" textlink="">
      <xdr:nvSpPr>
        <xdr:cNvPr id="256" name="テキスト ボックス 255"/>
        <xdr:cNvSpPr txBox="1"/>
      </xdr:nvSpPr>
      <xdr:spPr>
        <a:xfrm>
          <a:off x="2641111" y="1693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26264</xdr:rowOff>
    </xdr:from>
    <xdr:to>
      <xdr:col>3</xdr:col>
      <xdr:colOff>3175</xdr:colOff>
      <xdr:row>95</xdr:row>
      <xdr:rowOff>127864</xdr:rowOff>
    </xdr:to>
    <xdr:sp macro="" textlink="">
      <xdr:nvSpPr>
        <xdr:cNvPr id="257" name="円/楕円 256"/>
        <xdr:cNvSpPr/>
      </xdr:nvSpPr>
      <xdr:spPr>
        <a:xfrm>
          <a:off x="1968500" y="163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144391</xdr:rowOff>
    </xdr:from>
    <xdr:ext cx="534377" cy="259045"/>
    <xdr:sp macro="" textlink="">
      <xdr:nvSpPr>
        <xdr:cNvPr id="258" name="テキスト ボックス 257"/>
        <xdr:cNvSpPr txBox="1"/>
      </xdr:nvSpPr>
      <xdr:spPr>
        <a:xfrm>
          <a:off x="1752111" y="160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113475</xdr:rowOff>
    </xdr:from>
    <xdr:to>
      <xdr:col>1</xdr:col>
      <xdr:colOff>485775</xdr:colOff>
      <xdr:row>96</xdr:row>
      <xdr:rowOff>43625</xdr:rowOff>
    </xdr:to>
    <xdr:sp macro="" textlink="">
      <xdr:nvSpPr>
        <xdr:cNvPr id="259" name="円/楕円 258"/>
        <xdr:cNvSpPr/>
      </xdr:nvSpPr>
      <xdr:spPr>
        <a:xfrm>
          <a:off x="1079500" y="164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60152</xdr:rowOff>
    </xdr:from>
    <xdr:ext cx="534377" cy="259045"/>
    <xdr:sp macro="" textlink="">
      <xdr:nvSpPr>
        <xdr:cNvPr id="260" name="テキスト ボックス 259"/>
        <xdr:cNvSpPr txBox="1"/>
      </xdr:nvSpPr>
      <xdr:spPr>
        <a:xfrm>
          <a:off x="863111" y="161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141605</xdr:rowOff>
    </xdr:from>
    <xdr:to>
      <xdr:col>15</xdr:col>
      <xdr:colOff>180975</xdr:colOff>
      <xdr:row>37</xdr:row>
      <xdr:rowOff>142748</xdr:rowOff>
    </xdr:to>
    <xdr:cxnSp macro="">
      <xdr:nvCxnSpPr>
        <xdr:cNvPr id="289" name="直線コネクタ 288"/>
        <xdr:cNvCxnSpPr/>
      </xdr:nvCxnSpPr>
      <xdr:spPr>
        <a:xfrm>
          <a:off x="9639300" y="648525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75692</xdr:rowOff>
    </xdr:from>
    <xdr:to>
      <xdr:col>14</xdr:col>
      <xdr:colOff>28575</xdr:colOff>
      <xdr:row>37</xdr:row>
      <xdr:rowOff>141605</xdr:rowOff>
    </xdr:to>
    <xdr:cxnSp macro="">
      <xdr:nvCxnSpPr>
        <xdr:cNvPr id="292" name="直線コネクタ 291"/>
        <xdr:cNvCxnSpPr/>
      </xdr:nvCxnSpPr>
      <xdr:spPr>
        <a:xfrm>
          <a:off x="8750300" y="6419342"/>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75692</xdr:rowOff>
    </xdr:from>
    <xdr:to>
      <xdr:col>12</xdr:col>
      <xdr:colOff>511175</xdr:colOff>
      <xdr:row>37</xdr:row>
      <xdr:rowOff>139700</xdr:rowOff>
    </xdr:to>
    <xdr:cxnSp macro="">
      <xdr:nvCxnSpPr>
        <xdr:cNvPr id="295" name="直線コネクタ 294"/>
        <xdr:cNvCxnSpPr/>
      </xdr:nvCxnSpPr>
      <xdr:spPr>
        <a:xfrm flipV="1">
          <a:off x="7861300" y="641934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54991</xdr:rowOff>
    </xdr:from>
    <xdr:to>
      <xdr:col>12</xdr:col>
      <xdr:colOff>561975</xdr:colOff>
      <xdr:row>35</xdr:row>
      <xdr:rowOff>156591</xdr:rowOff>
    </xdr:to>
    <xdr:sp macro="" textlink="">
      <xdr:nvSpPr>
        <xdr:cNvPr id="296" name="フローチャート : 判断 295"/>
        <xdr:cNvSpPr/>
      </xdr:nvSpPr>
      <xdr:spPr>
        <a:xfrm>
          <a:off x="8699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1668</xdr:rowOff>
    </xdr:from>
    <xdr:ext cx="469744" cy="259045"/>
    <xdr:sp macro="" textlink="">
      <xdr:nvSpPr>
        <xdr:cNvPr id="297" name="テキスト ボックス 296"/>
        <xdr:cNvSpPr txBox="1"/>
      </xdr:nvSpPr>
      <xdr:spPr>
        <a:xfrm>
          <a:off x="8515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42926</xdr:rowOff>
    </xdr:from>
    <xdr:to>
      <xdr:col>11</xdr:col>
      <xdr:colOff>307975</xdr:colOff>
      <xdr:row>37</xdr:row>
      <xdr:rowOff>139700</xdr:rowOff>
    </xdr:to>
    <xdr:cxnSp macro="">
      <xdr:nvCxnSpPr>
        <xdr:cNvPr id="298" name="直線コネクタ 297"/>
        <xdr:cNvCxnSpPr/>
      </xdr:nvCxnSpPr>
      <xdr:spPr>
        <a:xfrm>
          <a:off x="6972300" y="6386576"/>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74041</xdr:rowOff>
    </xdr:from>
    <xdr:to>
      <xdr:col>11</xdr:col>
      <xdr:colOff>358775</xdr:colOff>
      <xdr:row>35</xdr:row>
      <xdr:rowOff>4191</xdr:rowOff>
    </xdr:to>
    <xdr:sp macro="" textlink="">
      <xdr:nvSpPr>
        <xdr:cNvPr id="299" name="フローチャート : 判断 298"/>
        <xdr:cNvSpPr/>
      </xdr:nvSpPr>
      <xdr:spPr>
        <a:xfrm>
          <a:off x="7810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20718</xdr:rowOff>
    </xdr:from>
    <xdr:ext cx="469744" cy="259045"/>
    <xdr:sp macro="" textlink="">
      <xdr:nvSpPr>
        <xdr:cNvPr id="300" name="テキスト ボックス 299"/>
        <xdr:cNvSpPr txBox="1"/>
      </xdr:nvSpPr>
      <xdr:spPr>
        <a:xfrm>
          <a:off x="7626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59944</xdr:rowOff>
    </xdr:from>
    <xdr:to>
      <xdr:col>10</xdr:col>
      <xdr:colOff>155575</xdr:colOff>
      <xdr:row>34</xdr:row>
      <xdr:rowOff>161544</xdr:rowOff>
    </xdr:to>
    <xdr:sp macro="" textlink="">
      <xdr:nvSpPr>
        <xdr:cNvPr id="301" name="フローチャート : 判断 300"/>
        <xdr:cNvSpPr/>
      </xdr:nvSpPr>
      <xdr:spPr>
        <a:xfrm>
          <a:off x="6921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6621</xdr:rowOff>
    </xdr:from>
    <xdr:ext cx="469744" cy="259045"/>
    <xdr:sp macro="" textlink="">
      <xdr:nvSpPr>
        <xdr:cNvPr id="302" name="テキスト ボックス 301"/>
        <xdr:cNvSpPr txBox="1"/>
      </xdr:nvSpPr>
      <xdr:spPr>
        <a:xfrm>
          <a:off x="6737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91948</xdr:rowOff>
    </xdr:from>
    <xdr:to>
      <xdr:col>15</xdr:col>
      <xdr:colOff>231775</xdr:colOff>
      <xdr:row>38</xdr:row>
      <xdr:rowOff>22098</xdr:rowOff>
    </xdr:to>
    <xdr:sp macro="" textlink="">
      <xdr:nvSpPr>
        <xdr:cNvPr id="308" name="円/楕円 307"/>
        <xdr:cNvSpPr/>
      </xdr:nvSpPr>
      <xdr:spPr>
        <a:xfrm>
          <a:off x="104267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70375</xdr:rowOff>
    </xdr:from>
    <xdr:ext cx="378565" cy="259045"/>
    <xdr:sp macro="" textlink="">
      <xdr:nvSpPr>
        <xdr:cNvPr id="309" name="労働費該当値テキスト"/>
        <xdr:cNvSpPr txBox="1"/>
      </xdr:nvSpPr>
      <xdr:spPr>
        <a:xfrm>
          <a:off x="10528300" y="641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90805</xdr:rowOff>
    </xdr:from>
    <xdr:to>
      <xdr:col>14</xdr:col>
      <xdr:colOff>79375</xdr:colOff>
      <xdr:row>38</xdr:row>
      <xdr:rowOff>20955</xdr:rowOff>
    </xdr:to>
    <xdr:sp macro="" textlink="">
      <xdr:nvSpPr>
        <xdr:cNvPr id="310" name="円/楕円 309"/>
        <xdr:cNvSpPr/>
      </xdr:nvSpPr>
      <xdr:spPr>
        <a:xfrm>
          <a:off x="9588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12082</xdr:rowOff>
    </xdr:from>
    <xdr:ext cx="378565" cy="259045"/>
    <xdr:sp macro="" textlink="">
      <xdr:nvSpPr>
        <xdr:cNvPr id="311" name="テキスト ボックス 310"/>
        <xdr:cNvSpPr txBox="1"/>
      </xdr:nvSpPr>
      <xdr:spPr>
        <a:xfrm>
          <a:off x="9450017" y="652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24892</xdr:rowOff>
    </xdr:from>
    <xdr:to>
      <xdr:col>12</xdr:col>
      <xdr:colOff>561975</xdr:colOff>
      <xdr:row>37</xdr:row>
      <xdr:rowOff>126492</xdr:rowOff>
    </xdr:to>
    <xdr:sp macro="" textlink="">
      <xdr:nvSpPr>
        <xdr:cNvPr id="312" name="円/楕円 311"/>
        <xdr:cNvSpPr/>
      </xdr:nvSpPr>
      <xdr:spPr>
        <a:xfrm>
          <a:off x="8699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117619</xdr:rowOff>
    </xdr:from>
    <xdr:ext cx="378565" cy="259045"/>
    <xdr:sp macro="" textlink="">
      <xdr:nvSpPr>
        <xdr:cNvPr id="313" name="テキスト ボックス 312"/>
        <xdr:cNvSpPr txBox="1"/>
      </xdr:nvSpPr>
      <xdr:spPr>
        <a:xfrm>
          <a:off x="8561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88900</xdr:rowOff>
    </xdr:from>
    <xdr:to>
      <xdr:col>11</xdr:col>
      <xdr:colOff>358775</xdr:colOff>
      <xdr:row>38</xdr:row>
      <xdr:rowOff>19050</xdr:rowOff>
    </xdr:to>
    <xdr:sp macro="" textlink="">
      <xdr:nvSpPr>
        <xdr:cNvPr id="314" name="円/楕円 313"/>
        <xdr:cNvSpPr/>
      </xdr:nvSpPr>
      <xdr:spPr>
        <a:xfrm>
          <a:off x="7810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10177</xdr:rowOff>
    </xdr:from>
    <xdr:ext cx="378565" cy="259045"/>
    <xdr:sp macro="" textlink="">
      <xdr:nvSpPr>
        <xdr:cNvPr id="315" name="テキスト ボックス 314"/>
        <xdr:cNvSpPr txBox="1"/>
      </xdr:nvSpPr>
      <xdr:spPr>
        <a:xfrm>
          <a:off x="7672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163576</xdr:rowOff>
    </xdr:from>
    <xdr:to>
      <xdr:col>10</xdr:col>
      <xdr:colOff>155575</xdr:colOff>
      <xdr:row>37</xdr:row>
      <xdr:rowOff>93726</xdr:rowOff>
    </xdr:to>
    <xdr:sp macro="" textlink="">
      <xdr:nvSpPr>
        <xdr:cNvPr id="316" name="円/楕円 315"/>
        <xdr:cNvSpPr/>
      </xdr:nvSpPr>
      <xdr:spPr>
        <a:xfrm>
          <a:off x="6921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84853</xdr:rowOff>
    </xdr:from>
    <xdr:ext cx="378565" cy="259045"/>
    <xdr:sp macro="" textlink="">
      <xdr:nvSpPr>
        <xdr:cNvPr id="317" name="テキスト ボックス 316"/>
        <xdr:cNvSpPr txBox="1"/>
      </xdr:nvSpPr>
      <xdr:spPr>
        <a:xfrm>
          <a:off x="6783017" y="642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124658</xdr:rowOff>
    </xdr:from>
    <xdr:to>
      <xdr:col>15</xdr:col>
      <xdr:colOff>180975</xdr:colOff>
      <xdr:row>58</xdr:row>
      <xdr:rowOff>128659</xdr:rowOff>
    </xdr:to>
    <xdr:cxnSp macro="">
      <xdr:nvCxnSpPr>
        <xdr:cNvPr id="344" name="直線コネクタ 343"/>
        <xdr:cNvCxnSpPr/>
      </xdr:nvCxnSpPr>
      <xdr:spPr>
        <a:xfrm flipV="1">
          <a:off x="9639300" y="10068758"/>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128659</xdr:rowOff>
    </xdr:from>
    <xdr:to>
      <xdr:col>14</xdr:col>
      <xdr:colOff>28575</xdr:colOff>
      <xdr:row>58</xdr:row>
      <xdr:rowOff>128933</xdr:rowOff>
    </xdr:to>
    <xdr:cxnSp macro="">
      <xdr:nvCxnSpPr>
        <xdr:cNvPr id="347" name="直線コネクタ 346"/>
        <xdr:cNvCxnSpPr/>
      </xdr:nvCxnSpPr>
      <xdr:spPr>
        <a:xfrm flipV="1">
          <a:off x="8750300" y="10072759"/>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128933</xdr:rowOff>
    </xdr:from>
    <xdr:to>
      <xdr:col>12</xdr:col>
      <xdr:colOff>511175</xdr:colOff>
      <xdr:row>58</xdr:row>
      <xdr:rowOff>132224</xdr:rowOff>
    </xdr:to>
    <xdr:cxnSp macro="">
      <xdr:nvCxnSpPr>
        <xdr:cNvPr id="350" name="直線コネクタ 349"/>
        <xdr:cNvCxnSpPr/>
      </xdr:nvCxnSpPr>
      <xdr:spPr>
        <a:xfrm flipV="1">
          <a:off x="7861300" y="10073033"/>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59227</xdr:rowOff>
    </xdr:from>
    <xdr:to>
      <xdr:col>12</xdr:col>
      <xdr:colOff>561975</xdr:colOff>
      <xdr:row>57</xdr:row>
      <xdr:rowOff>160827</xdr:rowOff>
    </xdr:to>
    <xdr:sp macro="" textlink="">
      <xdr:nvSpPr>
        <xdr:cNvPr id="351" name="フローチャート : 判断 350"/>
        <xdr:cNvSpPr/>
      </xdr:nvSpPr>
      <xdr:spPr>
        <a:xfrm>
          <a:off x="8699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5904</xdr:rowOff>
    </xdr:from>
    <xdr:ext cx="469744" cy="259045"/>
    <xdr:sp macro="" textlink="">
      <xdr:nvSpPr>
        <xdr:cNvPr id="352" name="テキスト ボックス 351"/>
        <xdr:cNvSpPr txBox="1"/>
      </xdr:nvSpPr>
      <xdr:spPr>
        <a:xfrm>
          <a:off x="8515427"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132224</xdr:rowOff>
    </xdr:from>
    <xdr:to>
      <xdr:col>11</xdr:col>
      <xdr:colOff>307975</xdr:colOff>
      <xdr:row>58</xdr:row>
      <xdr:rowOff>133345</xdr:rowOff>
    </xdr:to>
    <xdr:cxnSp macro="">
      <xdr:nvCxnSpPr>
        <xdr:cNvPr id="353" name="直線コネクタ 352"/>
        <xdr:cNvCxnSpPr/>
      </xdr:nvCxnSpPr>
      <xdr:spPr>
        <a:xfrm flipV="1">
          <a:off x="6972300" y="10076324"/>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42814</xdr:rowOff>
    </xdr:from>
    <xdr:to>
      <xdr:col>11</xdr:col>
      <xdr:colOff>358775</xdr:colOff>
      <xdr:row>57</xdr:row>
      <xdr:rowOff>144414</xdr:rowOff>
    </xdr:to>
    <xdr:sp macro="" textlink="">
      <xdr:nvSpPr>
        <xdr:cNvPr id="354" name="フローチャート : 判断 353"/>
        <xdr:cNvSpPr/>
      </xdr:nvSpPr>
      <xdr:spPr>
        <a:xfrm>
          <a:off x="7810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160941</xdr:rowOff>
    </xdr:from>
    <xdr:ext cx="469744" cy="259045"/>
    <xdr:sp macro="" textlink="">
      <xdr:nvSpPr>
        <xdr:cNvPr id="355" name="テキスト ボックス 354"/>
        <xdr:cNvSpPr txBox="1"/>
      </xdr:nvSpPr>
      <xdr:spPr>
        <a:xfrm>
          <a:off x="7626427"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156932</xdr:rowOff>
    </xdr:from>
    <xdr:to>
      <xdr:col>10</xdr:col>
      <xdr:colOff>155575</xdr:colOff>
      <xdr:row>58</xdr:row>
      <xdr:rowOff>87082</xdr:rowOff>
    </xdr:to>
    <xdr:sp macro="" textlink="">
      <xdr:nvSpPr>
        <xdr:cNvPr id="356" name="フローチャート : 判断 355"/>
        <xdr:cNvSpPr/>
      </xdr:nvSpPr>
      <xdr:spPr>
        <a:xfrm>
          <a:off x="6921500" y="992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103609</xdr:rowOff>
    </xdr:from>
    <xdr:ext cx="469744" cy="259045"/>
    <xdr:sp macro="" textlink="">
      <xdr:nvSpPr>
        <xdr:cNvPr id="357" name="テキスト ボックス 356"/>
        <xdr:cNvSpPr txBox="1"/>
      </xdr:nvSpPr>
      <xdr:spPr>
        <a:xfrm>
          <a:off x="6737427" y="970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73858</xdr:rowOff>
    </xdr:from>
    <xdr:to>
      <xdr:col>15</xdr:col>
      <xdr:colOff>231775</xdr:colOff>
      <xdr:row>59</xdr:row>
      <xdr:rowOff>4008</xdr:rowOff>
    </xdr:to>
    <xdr:sp macro="" textlink="">
      <xdr:nvSpPr>
        <xdr:cNvPr id="363" name="円/楕円 362"/>
        <xdr:cNvSpPr/>
      </xdr:nvSpPr>
      <xdr:spPr>
        <a:xfrm>
          <a:off x="104267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160235</xdr:rowOff>
    </xdr:from>
    <xdr:ext cx="378565" cy="259045"/>
    <xdr:sp macro="" textlink="">
      <xdr:nvSpPr>
        <xdr:cNvPr id="364" name="農林水産業費該当値テキスト"/>
        <xdr:cNvSpPr txBox="1"/>
      </xdr:nvSpPr>
      <xdr:spPr>
        <a:xfrm>
          <a:off x="10528300" y="993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77859</xdr:rowOff>
    </xdr:from>
    <xdr:to>
      <xdr:col>14</xdr:col>
      <xdr:colOff>79375</xdr:colOff>
      <xdr:row>59</xdr:row>
      <xdr:rowOff>8009</xdr:rowOff>
    </xdr:to>
    <xdr:sp macro="" textlink="">
      <xdr:nvSpPr>
        <xdr:cNvPr id="365" name="円/楕円 364"/>
        <xdr:cNvSpPr/>
      </xdr:nvSpPr>
      <xdr:spPr>
        <a:xfrm>
          <a:off x="9588500" y="100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170586</xdr:rowOff>
    </xdr:from>
    <xdr:ext cx="378565" cy="259045"/>
    <xdr:sp macro="" textlink="">
      <xdr:nvSpPr>
        <xdr:cNvPr id="366" name="テキスト ボックス 365"/>
        <xdr:cNvSpPr txBox="1"/>
      </xdr:nvSpPr>
      <xdr:spPr>
        <a:xfrm>
          <a:off x="9450017" y="10114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78133</xdr:rowOff>
    </xdr:from>
    <xdr:to>
      <xdr:col>12</xdr:col>
      <xdr:colOff>561975</xdr:colOff>
      <xdr:row>59</xdr:row>
      <xdr:rowOff>8283</xdr:rowOff>
    </xdr:to>
    <xdr:sp macro="" textlink="">
      <xdr:nvSpPr>
        <xdr:cNvPr id="367" name="円/楕円 366"/>
        <xdr:cNvSpPr/>
      </xdr:nvSpPr>
      <xdr:spPr>
        <a:xfrm>
          <a:off x="8699500" y="100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170860</xdr:rowOff>
    </xdr:from>
    <xdr:ext cx="378565" cy="259045"/>
    <xdr:sp macro="" textlink="">
      <xdr:nvSpPr>
        <xdr:cNvPr id="368" name="テキスト ボックス 367"/>
        <xdr:cNvSpPr txBox="1"/>
      </xdr:nvSpPr>
      <xdr:spPr>
        <a:xfrm>
          <a:off x="8561017" y="1011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81424</xdr:rowOff>
    </xdr:from>
    <xdr:to>
      <xdr:col>11</xdr:col>
      <xdr:colOff>358775</xdr:colOff>
      <xdr:row>59</xdr:row>
      <xdr:rowOff>11574</xdr:rowOff>
    </xdr:to>
    <xdr:sp macro="" textlink="">
      <xdr:nvSpPr>
        <xdr:cNvPr id="369" name="円/楕円 368"/>
        <xdr:cNvSpPr/>
      </xdr:nvSpPr>
      <xdr:spPr>
        <a:xfrm>
          <a:off x="7810500" y="100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2701</xdr:rowOff>
    </xdr:from>
    <xdr:ext cx="378565" cy="259045"/>
    <xdr:sp macro="" textlink="">
      <xdr:nvSpPr>
        <xdr:cNvPr id="370" name="テキスト ボックス 369"/>
        <xdr:cNvSpPr txBox="1"/>
      </xdr:nvSpPr>
      <xdr:spPr>
        <a:xfrm>
          <a:off x="7672017" y="1011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82545</xdr:rowOff>
    </xdr:from>
    <xdr:to>
      <xdr:col>10</xdr:col>
      <xdr:colOff>155575</xdr:colOff>
      <xdr:row>59</xdr:row>
      <xdr:rowOff>12695</xdr:rowOff>
    </xdr:to>
    <xdr:sp macro="" textlink="">
      <xdr:nvSpPr>
        <xdr:cNvPr id="371" name="円/楕円 370"/>
        <xdr:cNvSpPr/>
      </xdr:nvSpPr>
      <xdr:spPr>
        <a:xfrm>
          <a:off x="6921500" y="100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3822</xdr:rowOff>
    </xdr:from>
    <xdr:ext cx="378565" cy="259045"/>
    <xdr:sp macro="" textlink="">
      <xdr:nvSpPr>
        <xdr:cNvPr id="372" name="テキスト ボックス 371"/>
        <xdr:cNvSpPr txBox="1"/>
      </xdr:nvSpPr>
      <xdr:spPr>
        <a:xfrm>
          <a:off x="6783017" y="1011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93675</xdr:rowOff>
    </xdr:from>
    <xdr:to>
      <xdr:col>15</xdr:col>
      <xdr:colOff>180975</xdr:colOff>
      <xdr:row>78</xdr:row>
      <xdr:rowOff>93714</xdr:rowOff>
    </xdr:to>
    <xdr:cxnSp macro="">
      <xdr:nvCxnSpPr>
        <xdr:cNvPr id="401" name="直線コネクタ 400"/>
        <xdr:cNvCxnSpPr/>
      </xdr:nvCxnSpPr>
      <xdr:spPr>
        <a:xfrm>
          <a:off x="9639300" y="13466775"/>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93675</xdr:rowOff>
    </xdr:from>
    <xdr:to>
      <xdr:col>14</xdr:col>
      <xdr:colOff>28575</xdr:colOff>
      <xdr:row>78</xdr:row>
      <xdr:rowOff>119507</xdr:rowOff>
    </xdr:to>
    <xdr:cxnSp macro="">
      <xdr:nvCxnSpPr>
        <xdr:cNvPr id="404" name="直線コネクタ 403"/>
        <xdr:cNvCxnSpPr/>
      </xdr:nvCxnSpPr>
      <xdr:spPr>
        <a:xfrm flipV="1">
          <a:off x="8750300" y="1346677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119507</xdr:rowOff>
    </xdr:from>
    <xdr:to>
      <xdr:col>12</xdr:col>
      <xdr:colOff>511175</xdr:colOff>
      <xdr:row>78</xdr:row>
      <xdr:rowOff>125451</xdr:rowOff>
    </xdr:to>
    <xdr:cxnSp macro="">
      <xdr:nvCxnSpPr>
        <xdr:cNvPr id="407" name="直線コネクタ 406"/>
        <xdr:cNvCxnSpPr/>
      </xdr:nvCxnSpPr>
      <xdr:spPr>
        <a:xfrm flipV="1">
          <a:off x="7861300" y="1349260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154890</xdr:rowOff>
    </xdr:from>
    <xdr:to>
      <xdr:col>12</xdr:col>
      <xdr:colOff>561975</xdr:colOff>
      <xdr:row>77</xdr:row>
      <xdr:rowOff>85040</xdr:rowOff>
    </xdr:to>
    <xdr:sp macro="" textlink="">
      <xdr:nvSpPr>
        <xdr:cNvPr id="408" name="フローチャート : 判断 407"/>
        <xdr:cNvSpPr/>
      </xdr:nvSpPr>
      <xdr:spPr>
        <a:xfrm>
          <a:off x="8699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101566</xdr:rowOff>
    </xdr:from>
    <xdr:ext cx="469744" cy="259045"/>
    <xdr:sp macro="" textlink="">
      <xdr:nvSpPr>
        <xdr:cNvPr id="409" name="テキスト ボックス 408"/>
        <xdr:cNvSpPr txBox="1"/>
      </xdr:nvSpPr>
      <xdr:spPr>
        <a:xfrm>
          <a:off x="8515427"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124498</xdr:rowOff>
    </xdr:from>
    <xdr:to>
      <xdr:col>11</xdr:col>
      <xdr:colOff>307975</xdr:colOff>
      <xdr:row>78</xdr:row>
      <xdr:rowOff>125451</xdr:rowOff>
    </xdr:to>
    <xdr:cxnSp macro="">
      <xdr:nvCxnSpPr>
        <xdr:cNvPr id="410" name="直線コネクタ 409"/>
        <xdr:cNvCxnSpPr/>
      </xdr:nvCxnSpPr>
      <xdr:spPr>
        <a:xfrm>
          <a:off x="6972300" y="1349759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79642</xdr:rowOff>
    </xdr:from>
    <xdr:to>
      <xdr:col>11</xdr:col>
      <xdr:colOff>358775</xdr:colOff>
      <xdr:row>78</xdr:row>
      <xdr:rowOff>9792</xdr:rowOff>
    </xdr:to>
    <xdr:sp macro="" textlink="">
      <xdr:nvSpPr>
        <xdr:cNvPr id="411" name="フローチャート : 判断 410"/>
        <xdr:cNvSpPr/>
      </xdr:nvSpPr>
      <xdr:spPr>
        <a:xfrm>
          <a:off x="7810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26319</xdr:rowOff>
    </xdr:from>
    <xdr:ext cx="469744" cy="259045"/>
    <xdr:sp macro="" textlink="">
      <xdr:nvSpPr>
        <xdr:cNvPr id="412" name="テキスト ボックス 411"/>
        <xdr:cNvSpPr txBox="1"/>
      </xdr:nvSpPr>
      <xdr:spPr>
        <a:xfrm>
          <a:off x="7626427"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46913</xdr:rowOff>
    </xdr:from>
    <xdr:to>
      <xdr:col>10</xdr:col>
      <xdr:colOff>155575</xdr:colOff>
      <xdr:row>77</xdr:row>
      <xdr:rowOff>148513</xdr:rowOff>
    </xdr:to>
    <xdr:sp macro="" textlink="">
      <xdr:nvSpPr>
        <xdr:cNvPr id="413" name="フローチャート : 判断 412"/>
        <xdr:cNvSpPr/>
      </xdr:nvSpPr>
      <xdr:spPr>
        <a:xfrm>
          <a:off x="6921500" y="1324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165040</xdr:rowOff>
    </xdr:from>
    <xdr:ext cx="469744" cy="259045"/>
    <xdr:sp macro="" textlink="">
      <xdr:nvSpPr>
        <xdr:cNvPr id="414" name="テキスト ボックス 413"/>
        <xdr:cNvSpPr txBox="1"/>
      </xdr:nvSpPr>
      <xdr:spPr>
        <a:xfrm>
          <a:off x="6737427" y="1302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42914</xdr:rowOff>
    </xdr:from>
    <xdr:to>
      <xdr:col>15</xdr:col>
      <xdr:colOff>231775</xdr:colOff>
      <xdr:row>78</xdr:row>
      <xdr:rowOff>144514</xdr:rowOff>
    </xdr:to>
    <xdr:sp macro="" textlink="">
      <xdr:nvSpPr>
        <xdr:cNvPr id="420" name="円/楕円 419"/>
        <xdr:cNvSpPr/>
      </xdr:nvSpPr>
      <xdr:spPr>
        <a:xfrm>
          <a:off x="10426700" y="134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129291</xdr:rowOff>
    </xdr:from>
    <xdr:ext cx="469744" cy="259045"/>
    <xdr:sp macro="" textlink="">
      <xdr:nvSpPr>
        <xdr:cNvPr id="421" name="商工費該当値テキスト"/>
        <xdr:cNvSpPr txBox="1"/>
      </xdr:nvSpPr>
      <xdr:spPr>
        <a:xfrm>
          <a:off x="10528300" y="133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42875</xdr:rowOff>
    </xdr:from>
    <xdr:to>
      <xdr:col>14</xdr:col>
      <xdr:colOff>79375</xdr:colOff>
      <xdr:row>78</xdr:row>
      <xdr:rowOff>144475</xdr:rowOff>
    </xdr:to>
    <xdr:sp macro="" textlink="">
      <xdr:nvSpPr>
        <xdr:cNvPr id="422" name="円/楕円 421"/>
        <xdr:cNvSpPr/>
      </xdr:nvSpPr>
      <xdr:spPr>
        <a:xfrm>
          <a:off x="9588500" y="134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135602</xdr:rowOff>
    </xdr:from>
    <xdr:ext cx="469744" cy="259045"/>
    <xdr:sp macro="" textlink="">
      <xdr:nvSpPr>
        <xdr:cNvPr id="423" name="テキスト ボックス 422"/>
        <xdr:cNvSpPr txBox="1"/>
      </xdr:nvSpPr>
      <xdr:spPr>
        <a:xfrm>
          <a:off x="9404427" y="135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68707</xdr:rowOff>
    </xdr:from>
    <xdr:to>
      <xdr:col>12</xdr:col>
      <xdr:colOff>561975</xdr:colOff>
      <xdr:row>78</xdr:row>
      <xdr:rowOff>170307</xdr:rowOff>
    </xdr:to>
    <xdr:sp macro="" textlink="">
      <xdr:nvSpPr>
        <xdr:cNvPr id="424" name="円/楕円 423"/>
        <xdr:cNvSpPr/>
      </xdr:nvSpPr>
      <xdr:spPr>
        <a:xfrm>
          <a:off x="8699500" y="134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161434</xdr:rowOff>
    </xdr:from>
    <xdr:ext cx="469744" cy="259045"/>
    <xdr:sp macro="" textlink="">
      <xdr:nvSpPr>
        <xdr:cNvPr id="425" name="テキスト ボックス 424"/>
        <xdr:cNvSpPr txBox="1"/>
      </xdr:nvSpPr>
      <xdr:spPr>
        <a:xfrm>
          <a:off x="8515427" y="1353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74651</xdr:rowOff>
    </xdr:from>
    <xdr:to>
      <xdr:col>11</xdr:col>
      <xdr:colOff>358775</xdr:colOff>
      <xdr:row>79</xdr:row>
      <xdr:rowOff>4801</xdr:rowOff>
    </xdr:to>
    <xdr:sp macro="" textlink="">
      <xdr:nvSpPr>
        <xdr:cNvPr id="426" name="円/楕円 425"/>
        <xdr:cNvSpPr/>
      </xdr:nvSpPr>
      <xdr:spPr>
        <a:xfrm>
          <a:off x="7810500" y="134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167378</xdr:rowOff>
    </xdr:from>
    <xdr:ext cx="469744" cy="259045"/>
    <xdr:sp macro="" textlink="">
      <xdr:nvSpPr>
        <xdr:cNvPr id="427" name="テキスト ボックス 426"/>
        <xdr:cNvSpPr txBox="1"/>
      </xdr:nvSpPr>
      <xdr:spPr>
        <a:xfrm>
          <a:off x="7626427" y="135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73698</xdr:rowOff>
    </xdr:from>
    <xdr:to>
      <xdr:col>10</xdr:col>
      <xdr:colOff>155575</xdr:colOff>
      <xdr:row>79</xdr:row>
      <xdr:rowOff>3848</xdr:rowOff>
    </xdr:to>
    <xdr:sp macro="" textlink="">
      <xdr:nvSpPr>
        <xdr:cNvPr id="428" name="円/楕円 427"/>
        <xdr:cNvSpPr/>
      </xdr:nvSpPr>
      <xdr:spPr>
        <a:xfrm>
          <a:off x="6921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166425</xdr:rowOff>
    </xdr:from>
    <xdr:ext cx="469744" cy="259045"/>
    <xdr:sp macro="" textlink="">
      <xdr:nvSpPr>
        <xdr:cNvPr id="429" name="テキスト ボックス 428"/>
        <xdr:cNvSpPr txBox="1"/>
      </xdr:nvSpPr>
      <xdr:spPr>
        <a:xfrm>
          <a:off x="6737427" y="1353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5992</xdr:rowOff>
    </xdr:from>
    <xdr:to>
      <xdr:col>15</xdr:col>
      <xdr:colOff>180975</xdr:colOff>
      <xdr:row>98</xdr:row>
      <xdr:rowOff>9435</xdr:rowOff>
    </xdr:to>
    <xdr:cxnSp macro="">
      <xdr:nvCxnSpPr>
        <xdr:cNvPr id="456" name="直線コネクタ 455"/>
        <xdr:cNvCxnSpPr/>
      </xdr:nvCxnSpPr>
      <xdr:spPr>
        <a:xfrm flipV="1">
          <a:off x="9639300" y="16808092"/>
          <a:ext cx="8382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9435</xdr:rowOff>
    </xdr:from>
    <xdr:to>
      <xdr:col>14</xdr:col>
      <xdr:colOff>28575</xdr:colOff>
      <xdr:row>98</xdr:row>
      <xdr:rowOff>35468</xdr:rowOff>
    </xdr:to>
    <xdr:cxnSp macro="">
      <xdr:nvCxnSpPr>
        <xdr:cNvPr id="459" name="直線コネクタ 458"/>
        <xdr:cNvCxnSpPr/>
      </xdr:nvCxnSpPr>
      <xdr:spPr>
        <a:xfrm flipV="1">
          <a:off x="8750300" y="16811535"/>
          <a:ext cx="889000" cy="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113905</xdr:rowOff>
    </xdr:from>
    <xdr:to>
      <xdr:col>12</xdr:col>
      <xdr:colOff>511175</xdr:colOff>
      <xdr:row>98</xdr:row>
      <xdr:rowOff>35468</xdr:rowOff>
    </xdr:to>
    <xdr:cxnSp macro="">
      <xdr:nvCxnSpPr>
        <xdr:cNvPr id="462" name="直線コネクタ 461"/>
        <xdr:cNvCxnSpPr/>
      </xdr:nvCxnSpPr>
      <xdr:spPr>
        <a:xfrm>
          <a:off x="7861300" y="16744555"/>
          <a:ext cx="889000" cy="9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44283</xdr:rowOff>
    </xdr:from>
    <xdr:to>
      <xdr:col>12</xdr:col>
      <xdr:colOff>561975</xdr:colOff>
      <xdr:row>97</xdr:row>
      <xdr:rowOff>145883</xdr:rowOff>
    </xdr:to>
    <xdr:sp macro="" textlink="">
      <xdr:nvSpPr>
        <xdr:cNvPr id="463" name="フローチャート : 判断 462"/>
        <xdr:cNvSpPr/>
      </xdr:nvSpPr>
      <xdr:spPr>
        <a:xfrm>
          <a:off x="8699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162410</xdr:rowOff>
    </xdr:from>
    <xdr:ext cx="534377" cy="259045"/>
    <xdr:sp macro="" textlink="">
      <xdr:nvSpPr>
        <xdr:cNvPr id="464" name="テキスト ボックス 463"/>
        <xdr:cNvSpPr txBox="1"/>
      </xdr:nvSpPr>
      <xdr:spPr>
        <a:xfrm>
          <a:off x="8483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113905</xdr:rowOff>
    </xdr:from>
    <xdr:to>
      <xdr:col>11</xdr:col>
      <xdr:colOff>307975</xdr:colOff>
      <xdr:row>97</xdr:row>
      <xdr:rowOff>139271</xdr:rowOff>
    </xdr:to>
    <xdr:cxnSp macro="">
      <xdr:nvCxnSpPr>
        <xdr:cNvPr id="465" name="直線コネクタ 464"/>
        <xdr:cNvCxnSpPr/>
      </xdr:nvCxnSpPr>
      <xdr:spPr>
        <a:xfrm flipV="1">
          <a:off x="6972300" y="16744555"/>
          <a:ext cx="889000" cy="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2384</xdr:rowOff>
    </xdr:from>
    <xdr:to>
      <xdr:col>11</xdr:col>
      <xdr:colOff>358775</xdr:colOff>
      <xdr:row>97</xdr:row>
      <xdr:rowOff>103984</xdr:rowOff>
    </xdr:to>
    <xdr:sp macro="" textlink="">
      <xdr:nvSpPr>
        <xdr:cNvPr id="466" name="フローチャート : 判断 465"/>
        <xdr:cNvSpPr/>
      </xdr:nvSpPr>
      <xdr:spPr>
        <a:xfrm>
          <a:off x="7810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120511</xdr:rowOff>
    </xdr:from>
    <xdr:ext cx="534377" cy="259045"/>
    <xdr:sp macro="" textlink="">
      <xdr:nvSpPr>
        <xdr:cNvPr id="467" name="テキスト ボックス 466"/>
        <xdr:cNvSpPr txBox="1"/>
      </xdr:nvSpPr>
      <xdr:spPr>
        <a:xfrm>
          <a:off x="7594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71038</xdr:rowOff>
    </xdr:from>
    <xdr:to>
      <xdr:col>10</xdr:col>
      <xdr:colOff>155575</xdr:colOff>
      <xdr:row>98</xdr:row>
      <xdr:rowOff>1188</xdr:rowOff>
    </xdr:to>
    <xdr:sp macro="" textlink="">
      <xdr:nvSpPr>
        <xdr:cNvPr id="468" name="フローチャート : 判断 467"/>
        <xdr:cNvSpPr/>
      </xdr:nvSpPr>
      <xdr:spPr>
        <a:xfrm>
          <a:off x="6921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17715</xdr:rowOff>
    </xdr:from>
    <xdr:ext cx="534377" cy="259045"/>
    <xdr:sp macro="" textlink="">
      <xdr:nvSpPr>
        <xdr:cNvPr id="469" name="テキスト ボックス 468"/>
        <xdr:cNvSpPr txBox="1"/>
      </xdr:nvSpPr>
      <xdr:spPr>
        <a:xfrm>
          <a:off x="6705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126642</xdr:rowOff>
    </xdr:from>
    <xdr:to>
      <xdr:col>15</xdr:col>
      <xdr:colOff>231775</xdr:colOff>
      <xdr:row>98</xdr:row>
      <xdr:rowOff>56792</xdr:rowOff>
    </xdr:to>
    <xdr:sp macro="" textlink="">
      <xdr:nvSpPr>
        <xdr:cNvPr id="475" name="円/楕円 474"/>
        <xdr:cNvSpPr/>
      </xdr:nvSpPr>
      <xdr:spPr>
        <a:xfrm>
          <a:off x="10426700" y="167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130085</xdr:rowOff>
    </xdr:from>
    <xdr:to>
      <xdr:col>14</xdr:col>
      <xdr:colOff>79375</xdr:colOff>
      <xdr:row>98</xdr:row>
      <xdr:rowOff>60235</xdr:rowOff>
    </xdr:to>
    <xdr:sp macro="" textlink="">
      <xdr:nvSpPr>
        <xdr:cNvPr id="477" name="円/楕円 476"/>
        <xdr:cNvSpPr/>
      </xdr:nvSpPr>
      <xdr:spPr>
        <a:xfrm>
          <a:off x="9588500" y="167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51362</xdr:rowOff>
    </xdr:from>
    <xdr:ext cx="534377" cy="259045"/>
    <xdr:sp macro="" textlink="">
      <xdr:nvSpPr>
        <xdr:cNvPr id="478" name="テキスト ボックス 477"/>
        <xdr:cNvSpPr txBox="1"/>
      </xdr:nvSpPr>
      <xdr:spPr>
        <a:xfrm>
          <a:off x="9372111" y="168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156118</xdr:rowOff>
    </xdr:from>
    <xdr:to>
      <xdr:col>12</xdr:col>
      <xdr:colOff>561975</xdr:colOff>
      <xdr:row>98</xdr:row>
      <xdr:rowOff>86268</xdr:rowOff>
    </xdr:to>
    <xdr:sp macro="" textlink="">
      <xdr:nvSpPr>
        <xdr:cNvPr id="479" name="円/楕円 478"/>
        <xdr:cNvSpPr/>
      </xdr:nvSpPr>
      <xdr:spPr>
        <a:xfrm>
          <a:off x="8699500" y="1678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77395</xdr:rowOff>
    </xdr:from>
    <xdr:ext cx="534377" cy="259045"/>
    <xdr:sp macro="" textlink="">
      <xdr:nvSpPr>
        <xdr:cNvPr id="480" name="テキスト ボックス 479"/>
        <xdr:cNvSpPr txBox="1"/>
      </xdr:nvSpPr>
      <xdr:spPr>
        <a:xfrm>
          <a:off x="8483111" y="1687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63105</xdr:rowOff>
    </xdr:from>
    <xdr:to>
      <xdr:col>11</xdr:col>
      <xdr:colOff>358775</xdr:colOff>
      <xdr:row>97</xdr:row>
      <xdr:rowOff>164705</xdr:rowOff>
    </xdr:to>
    <xdr:sp macro="" textlink="">
      <xdr:nvSpPr>
        <xdr:cNvPr id="481" name="円/楕円 480"/>
        <xdr:cNvSpPr/>
      </xdr:nvSpPr>
      <xdr:spPr>
        <a:xfrm>
          <a:off x="7810500" y="166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155832</xdr:rowOff>
    </xdr:from>
    <xdr:ext cx="534377" cy="259045"/>
    <xdr:sp macro="" textlink="">
      <xdr:nvSpPr>
        <xdr:cNvPr id="482" name="テキスト ボックス 481"/>
        <xdr:cNvSpPr txBox="1"/>
      </xdr:nvSpPr>
      <xdr:spPr>
        <a:xfrm>
          <a:off x="7594111" y="1678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88471</xdr:rowOff>
    </xdr:from>
    <xdr:to>
      <xdr:col>10</xdr:col>
      <xdr:colOff>155575</xdr:colOff>
      <xdr:row>98</xdr:row>
      <xdr:rowOff>18621</xdr:rowOff>
    </xdr:to>
    <xdr:sp macro="" textlink="">
      <xdr:nvSpPr>
        <xdr:cNvPr id="483" name="円/楕円 482"/>
        <xdr:cNvSpPr/>
      </xdr:nvSpPr>
      <xdr:spPr>
        <a:xfrm>
          <a:off x="6921500" y="167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9748</xdr:rowOff>
    </xdr:from>
    <xdr:ext cx="534377" cy="259045"/>
    <xdr:sp macro="" textlink="">
      <xdr:nvSpPr>
        <xdr:cNvPr id="484" name="テキスト ボックス 483"/>
        <xdr:cNvSpPr txBox="1"/>
      </xdr:nvSpPr>
      <xdr:spPr>
        <a:xfrm>
          <a:off x="6705111" y="168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17765</xdr:rowOff>
    </xdr:from>
    <xdr:to>
      <xdr:col>23</xdr:col>
      <xdr:colOff>517525</xdr:colOff>
      <xdr:row>37</xdr:row>
      <xdr:rowOff>36647</xdr:rowOff>
    </xdr:to>
    <xdr:cxnSp macro="">
      <xdr:nvCxnSpPr>
        <xdr:cNvPr id="512" name="直線コネクタ 511"/>
        <xdr:cNvCxnSpPr/>
      </xdr:nvCxnSpPr>
      <xdr:spPr>
        <a:xfrm>
          <a:off x="15481300" y="6361415"/>
          <a:ext cx="8382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77932</xdr:rowOff>
    </xdr:from>
    <xdr:to>
      <xdr:col>22</xdr:col>
      <xdr:colOff>365125</xdr:colOff>
      <xdr:row>37</xdr:row>
      <xdr:rowOff>17765</xdr:rowOff>
    </xdr:to>
    <xdr:cxnSp macro="">
      <xdr:nvCxnSpPr>
        <xdr:cNvPr id="515" name="直線コネクタ 514"/>
        <xdr:cNvCxnSpPr/>
      </xdr:nvCxnSpPr>
      <xdr:spPr>
        <a:xfrm>
          <a:off x="14592300" y="6250132"/>
          <a:ext cx="8890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77932</xdr:rowOff>
    </xdr:from>
    <xdr:to>
      <xdr:col>21</xdr:col>
      <xdr:colOff>161925</xdr:colOff>
      <xdr:row>37</xdr:row>
      <xdr:rowOff>58593</xdr:rowOff>
    </xdr:to>
    <xdr:cxnSp macro="">
      <xdr:nvCxnSpPr>
        <xdr:cNvPr id="518" name="直線コネクタ 517"/>
        <xdr:cNvCxnSpPr/>
      </xdr:nvCxnSpPr>
      <xdr:spPr>
        <a:xfrm flipV="1">
          <a:off x="13703300" y="6250132"/>
          <a:ext cx="889000" cy="15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163561</xdr:rowOff>
    </xdr:from>
    <xdr:to>
      <xdr:col>21</xdr:col>
      <xdr:colOff>212725</xdr:colOff>
      <xdr:row>37</xdr:row>
      <xdr:rowOff>93711</xdr:rowOff>
    </xdr:to>
    <xdr:sp macro="" textlink="">
      <xdr:nvSpPr>
        <xdr:cNvPr id="519" name="フローチャート : 判断 518"/>
        <xdr:cNvSpPr/>
      </xdr:nvSpPr>
      <xdr:spPr>
        <a:xfrm>
          <a:off x="14541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84838</xdr:rowOff>
    </xdr:from>
    <xdr:ext cx="534377" cy="259045"/>
    <xdr:sp macro="" textlink="">
      <xdr:nvSpPr>
        <xdr:cNvPr id="520" name="テキスト ボックス 519"/>
        <xdr:cNvSpPr txBox="1"/>
      </xdr:nvSpPr>
      <xdr:spPr>
        <a:xfrm>
          <a:off x="14325111" y="64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102393</xdr:rowOff>
    </xdr:from>
    <xdr:to>
      <xdr:col>19</xdr:col>
      <xdr:colOff>644525</xdr:colOff>
      <xdr:row>37</xdr:row>
      <xdr:rowOff>58593</xdr:rowOff>
    </xdr:to>
    <xdr:cxnSp macro="">
      <xdr:nvCxnSpPr>
        <xdr:cNvPr id="521" name="直線コネクタ 520"/>
        <xdr:cNvCxnSpPr/>
      </xdr:nvCxnSpPr>
      <xdr:spPr>
        <a:xfrm>
          <a:off x="12814300" y="6274593"/>
          <a:ext cx="889000" cy="1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105176</xdr:rowOff>
    </xdr:from>
    <xdr:to>
      <xdr:col>20</xdr:col>
      <xdr:colOff>9525</xdr:colOff>
      <xdr:row>38</xdr:row>
      <xdr:rowOff>35327</xdr:rowOff>
    </xdr:to>
    <xdr:sp macro="" textlink="">
      <xdr:nvSpPr>
        <xdr:cNvPr id="522" name="フローチャート : 判断 521"/>
        <xdr:cNvSpPr/>
      </xdr:nvSpPr>
      <xdr:spPr>
        <a:xfrm>
          <a:off x="13652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26454</xdr:rowOff>
    </xdr:from>
    <xdr:ext cx="534377" cy="259045"/>
    <xdr:sp macro="" textlink="">
      <xdr:nvSpPr>
        <xdr:cNvPr id="523" name="テキスト ボックス 522"/>
        <xdr:cNvSpPr txBox="1"/>
      </xdr:nvSpPr>
      <xdr:spPr>
        <a:xfrm>
          <a:off x="13436111" y="654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73081</xdr:rowOff>
    </xdr:from>
    <xdr:to>
      <xdr:col>18</xdr:col>
      <xdr:colOff>492125</xdr:colOff>
      <xdr:row>38</xdr:row>
      <xdr:rowOff>3231</xdr:rowOff>
    </xdr:to>
    <xdr:sp macro="" textlink="">
      <xdr:nvSpPr>
        <xdr:cNvPr id="524" name="フローチャート : 判断 523"/>
        <xdr:cNvSpPr/>
      </xdr:nvSpPr>
      <xdr:spPr>
        <a:xfrm>
          <a:off x="12763500" y="641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165808</xdr:rowOff>
    </xdr:from>
    <xdr:ext cx="534377" cy="259045"/>
    <xdr:sp macro="" textlink="">
      <xdr:nvSpPr>
        <xdr:cNvPr id="525" name="テキスト ボックス 524"/>
        <xdr:cNvSpPr txBox="1"/>
      </xdr:nvSpPr>
      <xdr:spPr>
        <a:xfrm>
          <a:off x="12547111" y="650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157297</xdr:rowOff>
    </xdr:from>
    <xdr:to>
      <xdr:col>23</xdr:col>
      <xdr:colOff>568325</xdr:colOff>
      <xdr:row>37</xdr:row>
      <xdr:rowOff>87447</xdr:rowOff>
    </xdr:to>
    <xdr:sp macro="" textlink="">
      <xdr:nvSpPr>
        <xdr:cNvPr id="531" name="円/楕円 530"/>
        <xdr:cNvSpPr/>
      </xdr:nvSpPr>
      <xdr:spPr>
        <a:xfrm>
          <a:off x="16268700" y="63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8724</xdr:rowOff>
    </xdr:from>
    <xdr:ext cx="534377" cy="259045"/>
    <xdr:sp macro="" textlink="">
      <xdr:nvSpPr>
        <xdr:cNvPr id="532" name="消防費該当値テキスト"/>
        <xdr:cNvSpPr txBox="1"/>
      </xdr:nvSpPr>
      <xdr:spPr>
        <a:xfrm>
          <a:off x="16370300" y="61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138415</xdr:rowOff>
    </xdr:from>
    <xdr:to>
      <xdr:col>22</xdr:col>
      <xdr:colOff>415925</xdr:colOff>
      <xdr:row>37</xdr:row>
      <xdr:rowOff>68565</xdr:rowOff>
    </xdr:to>
    <xdr:sp macro="" textlink="">
      <xdr:nvSpPr>
        <xdr:cNvPr id="533" name="円/楕円 532"/>
        <xdr:cNvSpPr/>
      </xdr:nvSpPr>
      <xdr:spPr>
        <a:xfrm>
          <a:off x="15430500" y="63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85092</xdr:rowOff>
    </xdr:from>
    <xdr:ext cx="534377" cy="259045"/>
    <xdr:sp macro="" textlink="">
      <xdr:nvSpPr>
        <xdr:cNvPr id="534" name="テキスト ボックス 533"/>
        <xdr:cNvSpPr txBox="1"/>
      </xdr:nvSpPr>
      <xdr:spPr>
        <a:xfrm>
          <a:off x="15214111" y="608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27132</xdr:rowOff>
    </xdr:from>
    <xdr:to>
      <xdr:col>21</xdr:col>
      <xdr:colOff>212725</xdr:colOff>
      <xdr:row>36</xdr:row>
      <xdr:rowOff>128732</xdr:rowOff>
    </xdr:to>
    <xdr:sp macro="" textlink="">
      <xdr:nvSpPr>
        <xdr:cNvPr id="535" name="円/楕円 534"/>
        <xdr:cNvSpPr/>
      </xdr:nvSpPr>
      <xdr:spPr>
        <a:xfrm>
          <a:off x="14541500" y="61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145259</xdr:rowOff>
    </xdr:from>
    <xdr:ext cx="534377" cy="259045"/>
    <xdr:sp macro="" textlink="">
      <xdr:nvSpPr>
        <xdr:cNvPr id="536" name="テキスト ボックス 535"/>
        <xdr:cNvSpPr txBox="1"/>
      </xdr:nvSpPr>
      <xdr:spPr>
        <a:xfrm>
          <a:off x="14325111" y="597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7793</xdr:rowOff>
    </xdr:from>
    <xdr:to>
      <xdr:col>20</xdr:col>
      <xdr:colOff>9525</xdr:colOff>
      <xdr:row>37</xdr:row>
      <xdr:rowOff>109393</xdr:rowOff>
    </xdr:to>
    <xdr:sp macro="" textlink="">
      <xdr:nvSpPr>
        <xdr:cNvPr id="537" name="円/楕円 536"/>
        <xdr:cNvSpPr/>
      </xdr:nvSpPr>
      <xdr:spPr>
        <a:xfrm>
          <a:off x="13652500" y="63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125920</xdr:rowOff>
    </xdr:from>
    <xdr:ext cx="534377" cy="259045"/>
    <xdr:sp macro="" textlink="">
      <xdr:nvSpPr>
        <xdr:cNvPr id="538" name="テキスト ボックス 537"/>
        <xdr:cNvSpPr txBox="1"/>
      </xdr:nvSpPr>
      <xdr:spPr>
        <a:xfrm>
          <a:off x="13436111" y="61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51593</xdr:rowOff>
    </xdr:from>
    <xdr:to>
      <xdr:col>18</xdr:col>
      <xdr:colOff>492125</xdr:colOff>
      <xdr:row>36</xdr:row>
      <xdr:rowOff>153193</xdr:rowOff>
    </xdr:to>
    <xdr:sp macro="" textlink="">
      <xdr:nvSpPr>
        <xdr:cNvPr id="539" name="円/楕円 538"/>
        <xdr:cNvSpPr/>
      </xdr:nvSpPr>
      <xdr:spPr>
        <a:xfrm>
          <a:off x="12763500" y="62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169720</xdr:rowOff>
    </xdr:from>
    <xdr:ext cx="534377" cy="259045"/>
    <xdr:sp macro="" textlink="">
      <xdr:nvSpPr>
        <xdr:cNvPr id="540" name="テキスト ボックス 539"/>
        <xdr:cNvSpPr txBox="1"/>
      </xdr:nvSpPr>
      <xdr:spPr>
        <a:xfrm>
          <a:off x="12547111" y="59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156273</xdr:rowOff>
    </xdr:from>
    <xdr:to>
      <xdr:col>23</xdr:col>
      <xdr:colOff>517525</xdr:colOff>
      <xdr:row>58</xdr:row>
      <xdr:rowOff>159849</xdr:rowOff>
    </xdr:to>
    <xdr:cxnSp macro="">
      <xdr:nvCxnSpPr>
        <xdr:cNvPr id="572" name="直線コネクタ 571"/>
        <xdr:cNvCxnSpPr/>
      </xdr:nvCxnSpPr>
      <xdr:spPr>
        <a:xfrm>
          <a:off x="15481300" y="10100373"/>
          <a:ext cx="8382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55836</xdr:rowOff>
    </xdr:from>
    <xdr:to>
      <xdr:col>22</xdr:col>
      <xdr:colOff>365125</xdr:colOff>
      <xdr:row>58</xdr:row>
      <xdr:rowOff>156273</xdr:rowOff>
    </xdr:to>
    <xdr:cxnSp macro="">
      <xdr:nvCxnSpPr>
        <xdr:cNvPr id="575" name="直線コネクタ 574"/>
        <xdr:cNvCxnSpPr/>
      </xdr:nvCxnSpPr>
      <xdr:spPr>
        <a:xfrm>
          <a:off x="14592300" y="9999936"/>
          <a:ext cx="889000" cy="10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55836</xdr:rowOff>
    </xdr:from>
    <xdr:to>
      <xdr:col>21</xdr:col>
      <xdr:colOff>161925</xdr:colOff>
      <xdr:row>59</xdr:row>
      <xdr:rowOff>2425</xdr:rowOff>
    </xdr:to>
    <xdr:cxnSp macro="">
      <xdr:nvCxnSpPr>
        <xdr:cNvPr id="578" name="直線コネクタ 577"/>
        <xdr:cNvCxnSpPr/>
      </xdr:nvCxnSpPr>
      <xdr:spPr>
        <a:xfrm flipV="1">
          <a:off x="13703300" y="9999936"/>
          <a:ext cx="889000" cy="11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40470</xdr:rowOff>
    </xdr:from>
    <xdr:to>
      <xdr:col>21</xdr:col>
      <xdr:colOff>212725</xdr:colOff>
      <xdr:row>57</xdr:row>
      <xdr:rowOff>142070</xdr:rowOff>
    </xdr:to>
    <xdr:sp macro="" textlink="">
      <xdr:nvSpPr>
        <xdr:cNvPr id="579" name="フローチャート : 判断 578"/>
        <xdr:cNvSpPr/>
      </xdr:nvSpPr>
      <xdr:spPr>
        <a:xfrm>
          <a:off x="14541500" y="98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158597</xdr:rowOff>
    </xdr:from>
    <xdr:ext cx="534377" cy="259045"/>
    <xdr:sp macro="" textlink="">
      <xdr:nvSpPr>
        <xdr:cNvPr id="580" name="テキスト ボックス 579"/>
        <xdr:cNvSpPr txBox="1"/>
      </xdr:nvSpPr>
      <xdr:spPr>
        <a:xfrm>
          <a:off x="14325111" y="95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2425</xdr:rowOff>
    </xdr:from>
    <xdr:to>
      <xdr:col>19</xdr:col>
      <xdr:colOff>644525</xdr:colOff>
      <xdr:row>59</xdr:row>
      <xdr:rowOff>5349</xdr:rowOff>
    </xdr:to>
    <xdr:cxnSp macro="">
      <xdr:nvCxnSpPr>
        <xdr:cNvPr id="581" name="直線コネクタ 580"/>
        <xdr:cNvCxnSpPr/>
      </xdr:nvCxnSpPr>
      <xdr:spPr>
        <a:xfrm flipV="1">
          <a:off x="12814300" y="10117975"/>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75347</xdr:rowOff>
    </xdr:from>
    <xdr:to>
      <xdr:col>20</xdr:col>
      <xdr:colOff>9525</xdr:colOff>
      <xdr:row>58</xdr:row>
      <xdr:rowOff>5497</xdr:rowOff>
    </xdr:to>
    <xdr:sp macro="" textlink="">
      <xdr:nvSpPr>
        <xdr:cNvPr id="582" name="フローチャート : 判断 581"/>
        <xdr:cNvSpPr/>
      </xdr:nvSpPr>
      <xdr:spPr>
        <a:xfrm>
          <a:off x="13652500" y="984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22024</xdr:rowOff>
    </xdr:from>
    <xdr:ext cx="534377" cy="259045"/>
    <xdr:sp macro="" textlink="">
      <xdr:nvSpPr>
        <xdr:cNvPr id="583" name="テキスト ボックス 582"/>
        <xdr:cNvSpPr txBox="1"/>
      </xdr:nvSpPr>
      <xdr:spPr>
        <a:xfrm>
          <a:off x="13436111" y="96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22475</xdr:rowOff>
    </xdr:from>
    <xdr:to>
      <xdr:col>18</xdr:col>
      <xdr:colOff>492125</xdr:colOff>
      <xdr:row>58</xdr:row>
      <xdr:rowOff>124075</xdr:rowOff>
    </xdr:to>
    <xdr:sp macro="" textlink="">
      <xdr:nvSpPr>
        <xdr:cNvPr id="584" name="フローチャート : 判断 583"/>
        <xdr:cNvSpPr/>
      </xdr:nvSpPr>
      <xdr:spPr>
        <a:xfrm>
          <a:off x="12763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140602</xdr:rowOff>
    </xdr:from>
    <xdr:ext cx="534377" cy="259045"/>
    <xdr:sp macro="" textlink="">
      <xdr:nvSpPr>
        <xdr:cNvPr id="585" name="テキスト ボックス 584"/>
        <xdr:cNvSpPr txBox="1"/>
      </xdr:nvSpPr>
      <xdr:spPr>
        <a:xfrm>
          <a:off x="12547111" y="9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109049</xdr:rowOff>
    </xdr:from>
    <xdr:to>
      <xdr:col>23</xdr:col>
      <xdr:colOff>568325</xdr:colOff>
      <xdr:row>59</xdr:row>
      <xdr:rowOff>39199</xdr:rowOff>
    </xdr:to>
    <xdr:sp macro="" textlink="">
      <xdr:nvSpPr>
        <xdr:cNvPr id="591" name="円/楕円 590"/>
        <xdr:cNvSpPr/>
      </xdr:nvSpPr>
      <xdr:spPr>
        <a:xfrm>
          <a:off x="16268700" y="100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23976</xdr:rowOff>
    </xdr:from>
    <xdr:ext cx="534377" cy="259045"/>
    <xdr:sp macro="" textlink="">
      <xdr:nvSpPr>
        <xdr:cNvPr id="592" name="教育費該当値テキスト"/>
        <xdr:cNvSpPr txBox="1"/>
      </xdr:nvSpPr>
      <xdr:spPr>
        <a:xfrm>
          <a:off x="16370300" y="99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26,766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105473</xdr:rowOff>
    </xdr:from>
    <xdr:to>
      <xdr:col>22</xdr:col>
      <xdr:colOff>415925</xdr:colOff>
      <xdr:row>59</xdr:row>
      <xdr:rowOff>35623</xdr:rowOff>
    </xdr:to>
    <xdr:sp macro="" textlink="">
      <xdr:nvSpPr>
        <xdr:cNvPr id="593" name="円/楕円 592"/>
        <xdr:cNvSpPr/>
      </xdr:nvSpPr>
      <xdr:spPr>
        <a:xfrm>
          <a:off x="15430500" y="100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26750</xdr:rowOff>
    </xdr:from>
    <xdr:ext cx="534377" cy="259045"/>
    <xdr:sp macro="" textlink="">
      <xdr:nvSpPr>
        <xdr:cNvPr id="594" name="テキスト ボックス 593"/>
        <xdr:cNvSpPr txBox="1"/>
      </xdr:nvSpPr>
      <xdr:spPr>
        <a:xfrm>
          <a:off x="15214111" y="101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5036</xdr:rowOff>
    </xdr:from>
    <xdr:to>
      <xdr:col>21</xdr:col>
      <xdr:colOff>212725</xdr:colOff>
      <xdr:row>58</xdr:row>
      <xdr:rowOff>106636</xdr:rowOff>
    </xdr:to>
    <xdr:sp macro="" textlink="">
      <xdr:nvSpPr>
        <xdr:cNvPr id="595" name="円/楕円 594"/>
        <xdr:cNvSpPr/>
      </xdr:nvSpPr>
      <xdr:spPr>
        <a:xfrm>
          <a:off x="14541500" y="99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97763</xdr:rowOff>
    </xdr:from>
    <xdr:ext cx="534377" cy="259045"/>
    <xdr:sp macro="" textlink="">
      <xdr:nvSpPr>
        <xdr:cNvPr id="596" name="テキスト ボックス 595"/>
        <xdr:cNvSpPr txBox="1"/>
      </xdr:nvSpPr>
      <xdr:spPr>
        <a:xfrm>
          <a:off x="14325111" y="100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123075</xdr:rowOff>
    </xdr:from>
    <xdr:to>
      <xdr:col>20</xdr:col>
      <xdr:colOff>9525</xdr:colOff>
      <xdr:row>59</xdr:row>
      <xdr:rowOff>53225</xdr:rowOff>
    </xdr:to>
    <xdr:sp macro="" textlink="">
      <xdr:nvSpPr>
        <xdr:cNvPr id="597" name="円/楕円 596"/>
        <xdr:cNvSpPr/>
      </xdr:nvSpPr>
      <xdr:spPr>
        <a:xfrm>
          <a:off x="13652500" y="100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44352</xdr:rowOff>
    </xdr:from>
    <xdr:ext cx="534377" cy="259045"/>
    <xdr:sp macro="" textlink="">
      <xdr:nvSpPr>
        <xdr:cNvPr id="598" name="テキスト ボックス 597"/>
        <xdr:cNvSpPr txBox="1"/>
      </xdr:nvSpPr>
      <xdr:spPr>
        <a:xfrm>
          <a:off x="13436111" y="101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125999</xdr:rowOff>
    </xdr:from>
    <xdr:to>
      <xdr:col>18</xdr:col>
      <xdr:colOff>492125</xdr:colOff>
      <xdr:row>59</xdr:row>
      <xdr:rowOff>56149</xdr:rowOff>
    </xdr:to>
    <xdr:sp macro="" textlink="">
      <xdr:nvSpPr>
        <xdr:cNvPr id="599" name="円/楕円 598"/>
        <xdr:cNvSpPr/>
      </xdr:nvSpPr>
      <xdr:spPr>
        <a:xfrm>
          <a:off x="12763500" y="100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47276</xdr:rowOff>
    </xdr:from>
    <xdr:ext cx="534377" cy="259045"/>
    <xdr:sp macro="" textlink="">
      <xdr:nvSpPr>
        <xdr:cNvPr id="600" name="テキスト ボックス 599"/>
        <xdr:cNvSpPr txBox="1"/>
      </xdr:nvSpPr>
      <xdr:spPr>
        <a:xfrm>
          <a:off x="12547111" y="1016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36002</xdr:rowOff>
    </xdr:from>
    <xdr:to>
      <xdr:col>21</xdr:col>
      <xdr:colOff>212725</xdr:colOff>
      <xdr:row>78</xdr:row>
      <xdr:rowOff>137602</xdr:rowOff>
    </xdr:to>
    <xdr:sp macro="" textlink="">
      <xdr:nvSpPr>
        <xdr:cNvPr id="634" name="フローチャート : 判断 633"/>
        <xdr:cNvSpPr/>
      </xdr:nvSpPr>
      <xdr:spPr>
        <a:xfrm>
          <a:off x="14541500" y="1340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154129</xdr:rowOff>
    </xdr:from>
    <xdr:ext cx="469744" cy="259045"/>
    <xdr:sp macro="" textlink="">
      <xdr:nvSpPr>
        <xdr:cNvPr id="635" name="テキスト ボックス 634"/>
        <xdr:cNvSpPr txBox="1"/>
      </xdr:nvSpPr>
      <xdr:spPr>
        <a:xfrm>
          <a:off x="14357427" y="1318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128859</xdr:rowOff>
    </xdr:from>
    <xdr:to>
      <xdr:col>20</xdr:col>
      <xdr:colOff>9525</xdr:colOff>
      <xdr:row>78</xdr:row>
      <xdr:rowOff>59009</xdr:rowOff>
    </xdr:to>
    <xdr:sp macro="" textlink="">
      <xdr:nvSpPr>
        <xdr:cNvPr id="637" name="フローチャート : 判断 636"/>
        <xdr:cNvSpPr/>
      </xdr:nvSpPr>
      <xdr:spPr>
        <a:xfrm>
          <a:off x="13652500" y="1333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75536</xdr:rowOff>
    </xdr:from>
    <xdr:ext cx="469744" cy="259045"/>
    <xdr:sp macro="" textlink="">
      <xdr:nvSpPr>
        <xdr:cNvPr id="638" name="テキスト ボックス 637"/>
        <xdr:cNvSpPr txBox="1"/>
      </xdr:nvSpPr>
      <xdr:spPr>
        <a:xfrm>
          <a:off x="13468427" y="1310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95163</xdr:rowOff>
    </xdr:from>
    <xdr:to>
      <xdr:col>18</xdr:col>
      <xdr:colOff>492125</xdr:colOff>
      <xdr:row>77</xdr:row>
      <xdr:rowOff>25313</xdr:rowOff>
    </xdr:to>
    <xdr:sp macro="" textlink="">
      <xdr:nvSpPr>
        <xdr:cNvPr id="639" name="フローチャート : 判断 638"/>
        <xdr:cNvSpPr/>
      </xdr:nvSpPr>
      <xdr:spPr>
        <a:xfrm>
          <a:off x="12763500" y="131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41841</xdr:rowOff>
    </xdr:from>
    <xdr:ext cx="469744" cy="259045"/>
    <xdr:sp macro="" textlink="">
      <xdr:nvSpPr>
        <xdr:cNvPr id="640" name="テキスト ボックス 639"/>
        <xdr:cNvSpPr txBox="1"/>
      </xdr:nvSpPr>
      <xdr:spPr>
        <a:xfrm>
          <a:off x="12579427"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12269</xdr:rowOff>
    </xdr:from>
    <xdr:to>
      <xdr:col>23</xdr:col>
      <xdr:colOff>517525</xdr:colOff>
      <xdr:row>97</xdr:row>
      <xdr:rowOff>101839</xdr:rowOff>
    </xdr:to>
    <xdr:cxnSp macro="">
      <xdr:nvCxnSpPr>
        <xdr:cNvPr id="688" name="直線コネクタ 687"/>
        <xdr:cNvCxnSpPr/>
      </xdr:nvCxnSpPr>
      <xdr:spPr>
        <a:xfrm flipV="1">
          <a:off x="15481300" y="16642919"/>
          <a:ext cx="838200" cy="8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85221</xdr:rowOff>
    </xdr:from>
    <xdr:to>
      <xdr:col>22</xdr:col>
      <xdr:colOff>365125</xdr:colOff>
      <xdr:row>97</xdr:row>
      <xdr:rowOff>101839</xdr:rowOff>
    </xdr:to>
    <xdr:cxnSp macro="">
      <xdr:nvCxnSpPr>
        <xdr:cNvPr id="691" name="直線コネクタ 690"/>
        <xdr:cNvCxnSpPr/>
      </xdr:nvCxnSpPr>
      <xdr:spPr>
        <a:xfrm>
          <a:off x="14592300" y="16715871"/>
          <a:ext cx="8890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58204</xdr:rowOff>
    </xdr:from>
    <xdr:to>
      <xdr:col>21</xdr:col>
      <xdr:colOff>161925</xdr:colOff>
      <xdr:row>97</xdr:row>
      <xdr:rowOff>85221</xdr:rowOff>
    </xdr:to>
    <xdr:cxnSp macro="">
      <xdr:nvCxnSpPr>
        <xdr:cNvPr id="694" name="直線コネクタ 693"/>
        <xdr:cNvCxnSpPr/>
      </xdr:nvCxnSpPr>
      <xdr:spPr>
        <a:xfrm>
          <a:off x="13703300" y="16688854"/>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3161</xdr:rowOff>
    </xdr:from>
    <xdr:to>
      <xdr:col>21</xdr:col>
      <xdr:colOff>212725</xdr:colOff>
      <xdr:row>96</xdr:row>
      <xdr:rowOff>104761</xdr:rowOff>
    </xdr:to>
    <xdr:sp macro="" textlink="">
      <xdr:nvSpPr>
        <xdr:cNvPr id="695" name="フローチャート : 判断 694"/>
        <xdr:cNvSpPr/>
      </xdr:nvSpPr>
      <xdr:spPr>
        <a:xfrm>
          <a:off x="14541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121288</xdr:rowOff>
    </xdr:from>
    <xdr:ext cx="534377" cy="259045"/>
    <xdr:sp macro="" textlink="">
      <xdr:nvSpPr>
        <xdr:cNvPr id="696" name="テキスト ボックス 695"/>
        <xdr:cNvSpPr txBox="1"/>
      </xdr:nvSpPr>
      <xdr:spPr>
        <a:xfrm>
          <a:off x="14325111" y="162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58204</xdr:rowOff>
    </xdr:from>
    <xdr:to>
      <xdr:col>19</xdr:col>
      <xdr:colOff>644525</xdr:colOff>
      <xdr:row>97</xdr:row>
      <xdr:rowOff>58432</xdr:rowOff>
    </xdr:to>
    <xdr:cxnSp macro="">
      <xdr:nvCxnSpPr>
        <xdr:cNvPr id="697" name="直線コネクタ 696"/>
        <xdr:cNvCxnSpPr/>
      </xdr:nvCxnSpPr>
      <xdr:spPr>
        <a:xfrm flipV="1">
          <a:off x="12814300" y="1668885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13719</xdr:rowOff>
    </xdr:from>
    <xdr:to>
      <xdr:col>20</xdr:col>
      <xdr:colOff>9525</xdr:colOff>
      <xdr:row>96</xdr:row>
      <xdr:rowOff>115319</xdr:rowOff>
    </xdr:to>
    <xdr:sp macro="" textlink="">
      <xdr:nvSpPr>
        <xdr:cNvPr id="698" name="フローチャート : 判断 697"/>
        <xdr:cNvSpPr/>
      </xdr:nvSpPr>
      <xdr:spPr>
        <a:xfrm>
          <a:off x="13652500" y="1647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131846</xdr:rowOff>
    </xdr:from>
    <xdr:ext cx="534377" cy="259045"/>
    <xdr:sp macro="" textlink="">
      <xdr:nvSpPr>
        <xdr:cNvPr id="699" name="テキスト ボックス 698"/>
        <xdr:cNvSpPr txBox="1"/>
      </xdr:nvSpPr>
      <xdr:spPr>
        <a:xfrm>
          <a:off x="13436111" y="162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152237</xdr:rowOff>
    </xdr:from>
    <xdr:to>
      <xdr:col>18</xdr:col>
      <xdr:colOff>492125</xdr:colOff>
      <xdr:row>96</xdr:row>
      <xdr:rowOff>82387</xdr:rowOff>
    </xdr:to>
    <xdr:sp macro="" textlink="">
      <xdr:nvSpPr>
        <xdr:cNvPr id="700" name="フローチャート : 判断 699"/>
        <xdr:cNvSpPr/>
      </xdr:nvSpPr>
      <xdr:spPr>
        <a:xfrm>
          <a:off x="12763500" y="1643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98914</xdr:rowOff>
    </xdr:from>
    <xdr:ext cx="534377" cy="259045"/>
    <xdr:sp macro="" textlink="">
      <xdr:nvSpPr>
        <xdr:cNvPr id="701" name="テキスト ボックス 700"/>
        <xdr:cNvSpPr txBox="1"/>
      </xdr:nvSpPr>
      <xdr:spPr>
        <a:xfrm>
          <a:off x="12547111" y="162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132919</xdr:rowOff>
    </xdr:from>
    <xdr:to>
      <xdr:col>23</xdr:col>
      <xdr:colOff>568325</xdr:colOff>
      <xdr:row>97</xdr:row>
      <xdr:rowOff>63069</xdr:rowOff>
    </xdr:to>
    <xdr:sp macro="" textlink="">
      <xdr:nvSpPr>
        <xdr:cNvPr id="707" name="円/楕円 706"/>
        <xdr:cNvSpPr/>
      </xdr:nvSpPr>
      <xdr:spPr>
        <a:xfrm>
          <a:off x="16268700" y="165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111346</xdr:rowOff>
    </xdr:from>
    <xdr:ext cx="534377" cy="259045"/>
    <xdr:sp macro="" textlink="">
      <xdr:nvSpPr>
        <xdr:cNvPr id="708" name="公債費該当値テキスト"/>
        <xdr:cNvSpPr txBox="1"/>
      </xdr:nvSpPr>
      <xdr:spPr>
        <a:xfrm>
          <a:off x="16370300" y="165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51039</xdr:rowOff>
    </xdr:from>
    <xdr:to>
      <xdr:col>22</xdr:col>
      <xdr:colOff>415925</xdr:colOff>
      <xdr:row>97</xdr:row>
      <xdr:rowOff>152639</xdr:rowOff>
    </xdr:to>
    <xdr:sp macro="" textlink="">
      <xdr:nvSpPr>
        <xdr:cNvPr id="709" name="円/楕円 708"/>
        <xdr:cNvSpPr/>
      </xdr:nvSpPr>
      <xdr:spPr>
        <a:xfrm>
          <a:off x="15430500" y="166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143766</xdr:rowOff>
    </xdr:from>
    <xdr:ext cx="534377" cy="259045"/>
    <xdr:sp macro="" textlink="">
      <xdr:nvSpPr>
        <xdr:cNvPr id="710" name="テキスト ボックス 709"/>
        <xdr:cNvSpPr txBox="1"/>
      </xdr:nvSpPr>
      <xdr:spPr>
        <a:xfrm>
          <a:off x="15214111" y="167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34421</xdr:rowOff>
    </xdr:from>
    <xdr:to>
      <xdr:col>21</xdr:col>
      <xdr:colOff>212725</xdr:colOff>
      <xdr:row>97</xdr:row>
      <xdr:rowOff>136021</xdr:rowOff>
    </xdr:to>
    <xdr:sp macro="" textlink="">
      <xdr:nvSpPr>
        <xdr:cNvPr id="711" name="円/楕円 710"/>
        <xdr:cNvSpPr/>
      </xdr:nvSpPr>
      <xdr:spPr>
        <a:xfrm>
          <a:off x="14541500" y="166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127148</xdr:rowOff>
    </xdr:from>
    <xdr:ext cx="534377" cy="259045"/>
    <xdr:sp macro="" textlink="">
      <xdr:nvSpPr>
        <xdr:cNvPr id="712" name="テキスト ボックス 711"/>
        <xdr:cNvSpPr txBox="1"/>
      </xdr:nvSpPr>
      <xdr:spPr>
        <a:xfrm>
          <a:off x="14325111" y="1675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7404</xdr:rowOff>
    </xdr:from>
    <xdr:to>
      <xdr:col>20</xdr:col>
      <xdr:colOff>9525</xdr:colOff>
      <xdr:row>97</xdr:row>
      <xdr:rowOff>109004</xdr:rowOff>
    </xdr:to>
    <xdr:sp macro="" textlink="">
      <xdr:nvSpPr>
        <xdr:cNvPr id="713" name="円/楕円 712"/>
        <xdr:cNvSpPr/>
      </xdr:nvSpPr>
      <xdr:spPr>
        <a:xfrm>
          <a:off x="13652500" y="16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100131</xdr:rowOff>
    </xdr:from>
    <xdr:ext cx="534377" cy="259045"/>
    <xdr:sp macro="" textlink="">
      <xdr:nvSpPr>
        <xdr:cNvPr id="714" name="テキスト ボックス 713"/>
        <xdr:cNvSpPr txBox="1"/>
      </xdr:nvSpPr>
      <xdr:spPr>
        <a:xfrm>
          <a:off x="13436111" y="167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7632</xdr:rowOff>
    </xdr:from>
    <xdr:to>
      <xdr:col>18</xdr:col>
      <xdr:colOff>492125</xdr:colOff>
      <xdr:row>97</xdr:row>
      <xdr:rowOff>109232</xdr:rowOff>
    </xdr:to>
    <xdr:sp macro="" textlink="">
      <xdr:nvSpPr>
        <xdr:cNvPr id="715" name="円/楕円 714"/>
        <xdr:cNvSpPr/>
      </xdr:nvSpPr>
      <xdr:spPr>
        <a:xfrm>
          <a:off x="12763500" y="166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100359</xdr:rowOff>
    </xdr:from>
    <xdr:ext cx="534377" cy="259045"/>
    <xdr:sp macro="" textlink="">
      <xdr:nvSpPr>
        <xdr:cNvPr id="716" name="テキスト ボックス 715"/>
        <xdr:cNvSpPr txBox="1"/>
      </xdr:nvSpPr>
      <xdr:spPr>
        <a:xfrm>
          <a:off x="12547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169291</xdr:rowOff>
    </xdr:from>
    <xdr:to>
      <xdr:col>29</xdr:col>
      <xdr:colOff>568325</xdr:colOff>
      <xdr:row>38</xdr:row>
      <xdr:rowOff>99441</xdr:rowOff>
    </xdr:to>
    <xdr:sp macro="" textlink="">
      <xdr:nvSpPr>
        <xdr:cNvPr id="752" name="フローチャート : 判断 751"/>
        <xdr:cNvSpPr/>
      </xdr:nvSpPr>
      <xdr:spPr>
        <a:xfrm>
          <a:off x="20383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115968</xdr:rowOff>
    </xdr:from>
    <xdr:ext cx="378565" cy="259045"/>
    <xdr:sp macro="" textlink="">
      <xdr:nvSpPr>
        <xdr:cNvPr id="753" name="テキスト ボックス 752"/>
        <xdr:cNvSpPr txBox="1"/>
      </xdr:nvSpPr>
      <xdr:spPr>
        <a:xfrm>
          <a:off x="20245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41275</xdr:rowOff>
    </xdr:from>
    <xdr:to>
      <xdr:col>28</xdr:col>
      <xdr:colOff>365125</xdr:colOff>
      <xdr:row>37</xdr:row>
      <xdr:rowOff>142875</xdr:rowOff>
    </xdr:to>
    <xdr:sp macro="" textlink="">
      <xdr:nvSpPr>
        <xdr:cNvPr id="755" name="フローチャート : 判断 754"/>
        <xdr:cNvSpPr/>
      </xdr:nvSpPr>
      <xdr:spPr>
        <a:xfrm>
          <a:off x="19494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159402</xdr:rowOff>
    </xdr:from>
    <xdr:ext cx="378565" cy="259045"/>
    <xdr:sp macro="" textlink="">
      <xdr:nvSpPr>
        <xdr:cNvPr id="756" name="テキスト ボックス 755"/>
        <xdr:cNvSpPr txBox="1"/>
      </xdr:nvSpPr>
      <xdr:spPr>
        <a:xfrm>
          <a:off x="19356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92329</xdr:rowOff>
    </xdr:from>
    <xdr:to>
      <xdr:col>27</xdr:col>
      <xdr:colOff>161925</xdr:colOff>
      <xdr:row>33</xdr:row>
      <xdr:rowOff>22479</xdr:rowOff>
    </xdr:to>
    <xdr:sp macro="" textlink="">
      <xdr:nvSpPr>
        <xdr:cNvPr id="757" name="フローチャート : 判断 756"/>
        <xdr:cNvSpPr/>
      </xdr:nvSpPr>
      <xdr:spPr>
        <a:xfrm>
          <a:off x="18605500" y="557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39006</xdr:rowOff>
    </xdr:from>
    <xdr:ext cx="469744" cy="259045"/>
    <xdr:sp macro="" textlink="">
      <xdr:nvSpPr>
        <xdr:cNvPr id="758" name="テキスト ボックス 757"/>
        <xdr:cNvSpPr txBox="1"/>
      </xdr:nvSpPr>
      <xdr:spPr>
        <a:xfrm>
          <a:off x="18421427"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民生費については、類似団体平均値と比べると低いものの、児童福祉費や社会福祉費等の伸びにより増加の傾向にある。平成</a:t>
          </a:r>
          <a:r>
            <a:rPr kumimoji="1" lang="en-US" altLang="ja-JP" sz="1300">
              <a:latin typeface="ＭＳ Ｐゴシック"/>
            </a:rPr>
            <a:t>28</a:t>
          </a:r>
          <a:r>
            <a:rPr kumimoji="1" lang="ja-JP" altLang="en-US" sz="1300">
              <a:latin typeface="ＭＳ Ｐゴシック"/>
            </a:rPr>
            <a:t>年度は臨時福祉給付金支給事業費補助金による社会福祉費の増、後期高齢者医療事業特別会計繰出金の増などにより、前年から</a:t>
          </a:r>
          <a:r>
            <a:rPr kumimoji="1" lang="en-US" altLang="ja-JP" sz="1300">
              <a:latin typeface="ＭＳ Ｐゴシック"/>
            </a:rPr>
            <a:t>7,092</a:t>
          </a:r>
          <a:r>
            <a:rPr kumimoji="1" lang="ja-JP" altLang="en-US" sz="1300">
              <a:latin typeface="ＭＳ Ｐゴシック"/>
            </a:rPr>
            <a:t>円の増となっている。</a:t>
          </a:r>
        </a:p>
        <a:p>
          <a:r>
            <a:rPr kumimoji="1" lang="ja-JP" altLang="en-US" sz="1300">
              <a:latin typeface="ＭＳ Ｐゴシック"/>
            </a:rPr>
            <a:t>衛生費については、平成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25</a:t>
          </a:r>
          <a:r>
            <a:rPr kumimoji="1" lang="ja-JP" altLang="en-US" sz="1300">
              <a:latin typeface="ＭＳ Ｐゴシック"/>
            </a:rPr>
            <a:t>年度は廃棄物処理施設の整備事業により類似団体平均値より高くなっている。平成</a:t>
          </a:r>
          <a:r>
            <a:rPr kumimoji="1" lang="en-US" altLang="ja-JP" sz="1300">
              <a:latin typeface="ＭＳ Ｐゴシック"/>
            </a:rPr>
            <a:t>26</a:t>
          </a:r>
          <a:r>
            <a:rPr kumimoji="1" lang="ja-JP" altLang="en-US" sz="1300">
              <a:latin typeface="ＭＳ Ｐゴシック"/>
            </a:rPr>
            <a:t>年度以降は類似団体平均値を下回っており、平成</a:t>
          </a:r>
          <a:r>
            <a:rPr kumimoji="1" lang="en-US" altLang="ja-JP" sz="1300">
              <a:latin typeface="ＭＳ Ｐゴシック"/>
            </a:rPr>
            <a:t>28</a:t>
          </a:r>
          <a:r>
            <a:rPr kumimoji="1" lang="ja-JP" altLang="en-US" sz="1300">
              <a:latin typeface="ＭＳ Ｐゴシック"/>
            </a:rPr>
            <a:t>年度はじんかい処理業務職員の人数減等による人件費の減等により、前年と比べ</a:t>
          </a:r>
          <a:r>
            <a:rPr kumimoji="1" lang="en-US" altLang="ja-JP" sz="1300">
              <a:latin typeface="ＭＳ Ｐゴシック"/>
            </a:rPr>
            <a:t>1,574</a:t>
          </a:r>
          <a:r>
            <a:rPr kumimoji="1" lang="ja-JP" altLang="en-US" sz="1300">
              <a:latin typeface="ＭＳ Ｐゴシック"/>
            </a:rPr>
            <a:t>円の減となっている。</a:t>
          </a:r>
        </a:p>
        <a:p>
          <a:r>
            <a:rPr kumimoji="1" lang="ja-JP" altLang="en-US" sz="1300">
              <a:latin typeface="ＭＳ Ｐゴシック"/>
            </a:rPr>
            <a:t>商工費については、平成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年度まで横ばいで推移してきたが、平成</a:t>
          </a:r>
          <a:r>
            <a:rPr kumimoji="1" lang="en-US" altLang="ja-JP" sz="1300">
              <a:latin typeface="ＭＳ Ｐゴシック"/>
            </a:rPr>
            <a:t>27</a:t>
          </a:r>
          <a:r>
            <a:rPr kumimoji="1" lang="ja-JP" altLang="en-US" sz="1300">
              <a:latin typeface="ＭＳ Ｐゴシック"/>
            </a:rPr>
            <a:t>年度は単年のみのプレミアム商品券発行事業補助金により補助費の増により増加しており、平成</a:t>
          </a:r>
          <a:r>
            <a:rPr kumimoji="1" lang="en-US" altLang="ja-JP" sz="1300">
              <a:latin typeface="ＭＳ Ｐゴシック"/>
            </a:rPr>
            <a:t>28</a:t>
          </a:r>
          <a:r>
            <a:rPr kumimoji="1" lang="ja-JP" altLang="en-US" sz="1300">
              <a:latin typeface="ＭＳ Ｐゴシック"/>
            </a:rPr>
            <a:t>年度は逗子海岸来場者動向調査業務の委託等により前年から横ばいとなっている。</a:t>
          </a:r>
        </a:p>
        <a:p>
          <a:r>
            <a:rPr kumimoji="1" lang="ja-JP" altLang="en-US" sz="1300">
              <a:latin typeface="ＭＳ Ｐゴシック"/>
            </a:rPr>
            <a:t>土木費については、平成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25</a:t>
          </a:r>
          <a:r>
            <a:rPr kumimoji="1" lang="ja-JP" altLang="en-US" sz="1300">
              <a:latin typeface="ＭＳ Ｐゴシック"/>
            </a:rPr>
            <a:t>年度は第一運動公園整備事業、市営住宅整備事業により増加していたが、平成</a:t>
          </a:r>
          <a:r>
            <a:rPr kumimoji="1" lang="en-US" altLang="ja-JP" sz="1300">
              <a:latin typeface="ＭＳ Ｐゴシック"/>
            </a:rPr>
            <a:t>26</a:t>
          </a:r>
          <a:r>
            <a:rPr kumimoji="1" lang="ja-JP" altLang="en-US" sz="1300">
              <a:latin typeface="ＭＳ Ｐゴシック"/>
            </a:rPr>
            <a:t>年度は大幅に減少した。平成</a:t>
          </a:r>
          <a:r>
            <a:rPr kumimoji="1" lang="en-US" altLang="ja-JP" sz="1300">
              <a:latin typeface="ＭＳ Ｐゴシック"/>
            </a:rPr>
            <a:t>28</a:t>
          </a:r>
          <a:r>
            <a:rPr kumimoji="1" lang="ja-JP" altLang="en-US" sz="1300">
              <a:latin typeface="ＭＳ Ｐゴシック"/>
            </a:rPr>
            <a:t>年度は神武寺トンネル改良事業、市営桜山住宅建替等による普通建設事業費の増により、前年と比べ</a:t>
          </a:r>
          <a:r>
            <a:rPr kumimoji="1" lang="en-US" altLang="ja-JP" sz="1300">
              <a:latin typeface="ＭＳ Ｐゴシック"/>
            </a:rPr>
            <a:t>753</a:t>
          </a:r>
          <a:r>
            <a:rPr kumimoji="1" lang="ja-JP" altLang="en-US" sz="1300">
              <a:latin typeface="ＭＳ Ｐゴシック"/>
            </a:rPr>
            <a:t>円の増となっている。</a:t>
          </a:r>
        </a:p>
        <a:p>
          <a:r>
            <a:rPr kumimoji="1" lang="ja-JP" altLang="en-US" sz="1300">
              <a:latin typeface="ＭＳ Ｐゴシック"/>
            </a:rPr>
            <a:t>消防費については、類似団体平均値を上回る状態が続いている。これは消防事業が単独直営であることが主な要因の一つと考えられる。</a:t>
          </a:r>
        </a:p>
        <a:p>
          <a:r>
            <a:rPr kumimoji="1" lang="ja-JP" altLang="en-US" sz="1300">
              <a:latin typeface="ＭＳ Ｐゴシック"/>
            </a:rPr>
            <a:t>公債費については、平成</a:t>
          </a:r>
          <a:r>
            <a:rPr kumimoji="1" lang="en-US" altLang="ja-JP" sz="1300">
              <a:latin typeface="ＭＳ Ｐゴシック"/>
            </a:rPr>
            <a:t>26</a:t>
          </a:r>
          <a:r>
            <a:rPr kumimoji="1" lang="ja-JP" altLang="en-US" sz="1300">
              <a:latin typeface="ＭＳ Ｐゴシック"/>
            </a:rPr>
            <a:t>年、平成</a:t>
          </a:r>
          <a:r>
            <a:rPr kumimoji="1" lang="en-US" altLang="ja-JP" sz="1300">
              <a:latin typeface="ＭＳ Ｐゴシック"/>
            </a:rPr>
            <a:t>27</a:t>
          </a:r>
          <a:r>
            <a:rPr kumimoji="1" lang="ja-JP" altLang="en-US" sz="1300">
              <a:latin typeface="ＭＳ Ｐゴシック"/>
            </a:rPr>
            <a:t>年度は減税補てん債等の償還が終了した市債があったことから、減少していたが、平成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24</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年度まで実施の大型整備事業に係る市債の償還の開始により、前年と比べ</a:t>
          </a:r>
          <a:r>
            <a:rPr kumimoji="1" lang="en-US" altLang="ja-JP" sz="1300">
              <a:latin typeface="ＭＳ Ｐゴシック"/>
            </a:rPr>
            <a:t>6,269</a:t>
          </a:r>
          <a:r>
            <a:rPr kumimoji="1" lang="ja-JP" altLang="en-US" sz="1300">
              <a:latin typeface="ＭＳ Ｐゴシック"/>
            </a:rPr>
            <a:t>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実質収支比率は、歳出削減等の努力により、この数年、７％から８％で推移していたが、平成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年度は恒常的な扶助費の増加、老朽化した公共施設やインフラ設備の維持補修、平成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年度に借入を行った地方債の元金償還の開始等により、歳出が増加している中で、市税の増加が見込めず、地方消費税交付金等の財源も想定よりも少なかったために大幅に減少している。</a:t>
          </a:r>
        </a:p>
        <a:p>
          <a:r>
            <a:rPr kumimoji="1" lang="ja-JP" altLang="en-US" sz="1400">
              <a:latin typeface="ＭＳ ゴシック" pitchFamily="49" charset="-128"/>
              <a:ea typeface="ＭＳ ゴシック" pitchFamily="49" charset="-128"/>
            </a:rPr>
            <a:t>今後も厳しい見込みとなっているが、事業の抜本的な見直し等により、実質収支比率の増加を図る。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a:t>
          </a:r>
        </a:p>
        <a:p>
          <a:r>
            <a:rPr kumimoji="1" lang="ja-JP" altLang="en-US" sz="1400">
              <a:latin typeface="ＭＳ ゴシック" pitchFamily="49" charset="-128"/>
              <a:ea typeface="ＭＳ ゴシック" pitchFamily="49" charset="-128"/>
            </a:rPr>
            <a:t>　保険給付費等の支出が増加傾向にあることにより、黒字額の標準財政規模比の減少が続いていたが、平成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年度に保険料率の改定を行ったことにより、平成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年度から上昇した。平成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年度は保険給付費等が減少したことにより増加となっている。</a:t>
          </a:r>
        </a:p>
        <a:p>
          <a:r>
            <a:rPr kumimoji="1" lang="ja-JP" altLang="en-US" sz="1400">
              <a:latin typeface="ＭＳ ゴシック" pitchFamily="49" charset="-128"/>
              <a:ea typeface="ＭＳ ゴシック" pitchFamily="49" charset="-128"/>
            </a:rPr>
            <a:t>介護保険事業</a:t>
          </a:r>
        </a:p>
        <a:p>
          <a:r>
            <a:rPr kumimoji="1" lang="ja-JP" altLang="en-US" sz="1400">
              <a:latin typeface="ＭＳ ゴシック" pitchFamily="49" charset="-128"/>
              <a:ea typeface="ＭＳ ゴシック" pitchFamily="49" charset="-128"/>
            </a:rPr>
            <a:t>　保険給付費は増加傾向にあり、それに見合う形で、保険料収入、支払基金交付金、繰出金等も増加している。平成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年度の歳入歳出差引額は前年度に比べ増加し、黒字額の標準財政規模比も上昇した。</a:t>
          </a:r>
        </a:p>
        <a:p>
          <a:r>
            <a:rPr kumimoji="1" lang="ja-JP" altLang="en-US" sz="1400">
              <a:latin typeface="ＭＳ ゴシック" pitchFamily="49" charset="-128"/>
              <a:ea typeface="ＭＳ ゴシック" pitchFamily="49" charset="-128"/>
            </a:rPr>
            <a:t>下水道事業</a:t>
          </a:r>
        </a:p>
        <a:p>
          <a:r>
            <a:rPr kumimoji="1" lang="ja-JP" altLang="en-US" sz="1400">
              <a:latin typeface="ＭＳ ゴシック" pitchFamily="49" charset="-128"/>
              <a:ea typeface="ＭＳ ゴシック" pitchFamily="49" charset="-128"/>
            </a:rPr>
            <a:t>　下水道事業については、普及率が</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％となり、新たな大規模整備が無くなったことにより今後大幅な増減はないと考えられる。</a:t>
          </a:r>
        </a:p>
        <a:p>
          <a:r>
            <a:rPr kumimoji="1" lang="ja-JP" altLang="en-US" sz="1400">
              <a:latin typeface="ＭＳ ゴシック" pitchFamily="49" charset="-128"/>
              <a:ea typeface="ＭＳ ゴシック" pitchFamily="49" charset="-128"/>
            </a:rPr>
            <a:t>後期高齢者医療事業</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年度の制度発足から被保険者数が増加していることに加え、平成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年度は保険料率の改定により収入が増となっており、黒字額の標準財政規模比も増加している。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100-&#32076;&#21942;&#20225;&#30011;&#37096;\1120-&#36001;&#25919;&#35506;\10_&#29031;&#20250;&#22238;&#31572;\&#9733;30&#24180;&#24230;\20181031_&#24179;&#25104;28&#24180;&#24230;&#36001;&#25919;&#29366;&#27841;&#36039;&#26009;&#38598;&#12398;&#20877;&#20998;&#26512;&#31561;&#12395;&#12388;&#12356;&#12390;\HP&#12398;&#12418;&#12398;1-201803281031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D2" t="str">
            <v>当該団体(円)</v>
          </cell>
          <cell r="F2" t="str">
            <v>類似団体内平均(円)</v>
          </cell>
        </row>
        <row r="3">
          <cell r="A3" t="str">
            <v xml:space="preserve"> H24</v>
          </cell>
          <cell r="D3">
            <v>46381</v>
          </cell>
          <cell r="F3">
            <v>36396</v>
          </cell>
        </row>
        <row r="5">
          <cell r="A5" t="str">
            <v xml:space="preserve"> H25</v>
          </cell>
          <cell r="D5">
            <v>63465</v>
          </cell>
          <cell r="F5">
            <v>62256</v>
          </cell>
        </row>
        <row r="7">
          <cell r="A7" t="str">
            <v xml:space="preserve"> H26</v>
          </cell>
          <cell r="D7">
            <v>20550</v>
          </cell>
          <cell r="F7">
            <v>53896</v>
          </cell>
        </row>
        <row r="9">
          <cell r="A9" t="str">
            <v xml:space="preserve"> H27</v>
          </cell>
          <cell r="D9">
            <v>19448</v>
          </cell>
          <cell r="F9">
            <v>47278</v>
          </cell>
        </row>
        <row r="11">
          <cell r="A11" t="str">
            <v xml:space="preserve"> H28</v>
          </cell>
          <cell r="D11">
            <v>26712</v>
          </cell>
          <cell r="F11">
            <v>44504</v>
          </cell>
        </row>
        <row r="18">
          <cell r="B18" t="str">
            <v>H24</v>
          </cell>
          <cell r="C18" t="str">
            <v>H25</v>
          </cell>
          <cell r="D18" t="str">
            <v>H26</v>
          </cell>
          <cell r="E18" t="str">
            <v>H27</v>
          </cell>
          <cell r="F18" t="str">
            <v>H28</v>
          </cell>
        </row>
        <row r="19">
          <cell r="A19" t="str">
            <v>実質収支額</v>
          </cell>
          <cell r="B19">
            <v>8.06</v>
          </cell>
          <cell r="C19">
            <v>7.55</v>
          </cell>
          <cell r="D19">
            <v>7.82</v>
          </cell>
          <cell r="E19">
            <v>8.92</v>
          </cell>
          <cell r="F19">
            <v>3.85</v>
          </cell>
        </row>
        <row r="20">
          <cell r="A20" t="str">
            <v>財政調整基金残高</v>
          </cell>
          <cell r="B20">
            <v>6.12</v>
          </cell>
          <cell r="C20">
            <v>4.82</v>
          </cell>
          <cell r="D20">
            <v>4.76</v>
          </cell>
          <cell r="E20">
            <v>6.6</v>
          </cell>
          <cell r="F20">
            <v>6.56</v>
          </cell>
        </row>
        <row r="21">
          <cell r="A21" t="str">
            <v>実質単年度収支</v>
          </cell>
          <cell r="B21">
            <v>0.1</v>
          </cell>
          <cell r="C21">
            <v>-1.81</v>
          </cell>
          <cell r="D21">
            <v>0.2</v>
          </cell>
          <cell r="E21">
            <v>3.03</v>
          </cell>
          <cell r="F21">
            <v>-4.53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下水道事業特別会計</v>
          </cell>
          <cell r="B32" t="e">
            <v>#N/A</v>
          </cell>
          <cell r="C32">
            <v>0.4</v>
          </cell>
          <cell r="D32" t="e">
            <v>#N/A</v>
          </cell>
          <cell r="E32">
            <v>0.44</v>
          </cell>
          <cell r="F32" t="e">
            <v>#N/A</v>
          </cell>
          <cell r="G32">
            <v>0.26</v>
          </cell>
          <cell r="H32" t="e">
            <v>#N/A</v>
          </cell>
          <cell r="I32">
            <v>0.61</v>
          </cell>
          <cell r="J32" t="e">
            <v>#N/A</v>
          </cell>
          <cell r="K32">
            <v>0.34</v>
          </cell>
        </row>
        <row r="33">
          <cell r="A33" t="str">
            <v>後期高齢者医療事業特別会計</v>
          </cell>
          <cell r="B33" t="e">
            <v>#N/A</v>
          </cell>
          <cell r="C33">
            <v>0.57999999999999996</v>
          </cell>
          <cell r="D33" t="e">
            <v>#N/A</v>
          </cell>
          <cell r="E33">
            <v>0.23</v>
          </cell>
          <cell r="F33" t="e">
            <v>#N/A</v>
          </cell>
          <cell r="G33">
            <v>0.3</v>
          </cell>
          <cell r="H33" t="e">
            <v>#N/A</v>
          </cell>
          <cell r="I33">
            <v>0.31</v>
          </cell>
          <cell r="J33" t="e">
            <v>#N/A</v>
          </cell>
          <cell r="K33">
            <v>0.79</v>
          </cell>
        </row>
        <row r="34">
          <cell r="A34" t="str">
            <v>国民健康保険事業特別会計</v>
          </cell>
          <cell r="B34" t="e">
            <v>#N/A</v>
          </cell>
          <cell r="C34">
            <v>1.76</v>
          </cell>
          <cell r="D34" t="e">
            <v>#N/A</v>
          </cell>
          <cell r="E34">
            <v>1.34</v>
          </cell>
          <cell r="F34" t="e">
            <v>#N/A</v>
          </cell>
          <cell r="G34">
            <v>1.69</v>
          </cell>
          <cell r="H34" t="e">
            <v>#N/A</v>
          </cell>
          <cell r="I34">
            <v>1.66</v>
          </cell>
          <cell r="J34" t="e">
            <v>#N/A</v>
          </cell>
          <cell r="K34">
            <v>2.33</v>
          </cell>
        </row>
        <row r="35">
          <cell r="A35" t="str">
            <v>介護保険事業特別会計</v>
          </cell>
          <cell r="B35" t="e">
            <v>#N/A</v>
          </cell>
          <cell r="C35">
            <v>0.41</v>
          </cell>
          <cell r="D35" t="e">
            <v>#N/A</v>
          </cell>
          <cell r="E35">
            <v>0.65</v>
          </cell>
          <cell r="F35" t="e">
            <v>#N/A</v>
          </cell>
          <cell r="G35">
            <v>0.84</v>
          </cell>
          <cell r="H35" t="e">
            <v>#N/A</v>
          </cell>
          <cell r="I35">
            <v>1.73</v>
          </cell>
          <cell r="J35" t="e">
            <v>#N/A</v>
          </cell>
          <cell r="K35">
            <v>3.76</v>
          </cell>
        </row>
        <row r="36">
          <cell r="A36" t="str">
            <v>一般会計</v>
          </cell>
          <cell r="B36" t="e">
            <v>#N/A</v>
          </cell>
          <cell r="C36">
            <v>8.0500000000000007</v>
          </cell>
          <cell r="D36" t="e">
            <v>#N/A</v>
          </cell>
          <cell r="E36">
            <v>7.54</v>
          </cell>
          <cell r="F36" t="e">
            <v>#N/A</v>
          </cell>
          <cell r="G36">
            <v>7.82</v>
          </cell>
          <cell r="H36" t="e">
            <v>#N/A</v>
          </cell>
          <cell r="I36">
            <v>8.92</v>
          </cell>
          <cell r="J36" t="e">
            <v>#N/A</v>
          </cell>
          <cell r="K36">
            <v>3.85</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1811</v>
          </cell>
          <cell r="G42">
            <v>1748</v>
          </cell>
          <cell r="J42">
            <v>1692</v>
          </cell>
          <cell r="M42">
            <v>1491</v>
          </cell>
          <cell r="P42">
            <v>1494</v>
          </cell>
        </row>
        <row r="43">
          <cell r="A43" t="str">
            <v>一時借入金の利子</v>
          </cell>
          <cell r="B43" t="str">
            <v>-</v>
          </cell>
          <cell r="E43">
            <v>0</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573</v>
          </cell>
          <cell r="E46">
            <v>487</v>
          </cell>
          <cell r="H46">
            <v>430</v>
          </cell>
          <cell r="K46">
            <v>390</v>
          </cell>
          <cell r="N46">
            <v>335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1800</v>
          </cell>
          <cell r="E49">
            <v>1790</v>
          </cell>
          <cell r="H49">
            <v>1666</v>
          </cell>
          <cell r="K49">
            <v>1599</v>
          </cell>
          <cell r="N49">
            <v>1910</v>
          </cell>
        </row>
        <row r="50">
          <cell r="A50" t="str">
            <v>実質公債費比率の分子</v>
          </cell>
          <cell r="B50" t="e">
            <v>#N/A</v>
          </cell>
          <cell r="C50">
            <v>562</v>
          </cell>
          <cell r="D50" t="e">
            <v>#N/A</v>
          </cell>
          <cell r="E50" t="e">
            <v>#N/A</v>
          </cell>
          <cell r="F50">
            <v>529</v>
          </cell>
          <cell r="G50" t="e">
            <v>#N/A</v>
          </cell>
          <cell r="H50" t="e">
            <v>#N/A</v>
          </cell>
          <cell r="I50">
            <v>404</v>
          </cell>
          <cell r="J50" t="e">
            <v>#N/A</v>
          </cell>
          <cell r="K50" t="e">
            <v>#N/A</v>
          </cell>
          <cell r="L50">
            <v>498</v>
          </cell>
          <cell r="M50" t="e">
            <v>#N/A</v>
          </cell>
          <cell r="N50" t="e">
            <v>#N/A</v>
          </cell>
          <cell r="O50">
            <v>751</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13677</v>
          </cell>
          <cell r="G56">
            <v>14478</v>
          </cell>
          <cell r="J56">
            <v>14729</v>
          </cell>
          <cell r="M56">
            <v>14831</v>
          </cell>
          <cell r="P56">
            <v>14667</v>
          </cell>
        </row>
        <row r="57">
          <cell r="A57" t="str">
            <v>充当可能特定歳入</v>
          </cell>
          <cell r="D57">
            <v>3629</v>
          </cell>
          <cell r="G57">
            <v>3440</v>
          </cell>
          <cell r="J57">
            <v>3175</v>
          </cell>
          <cell r="M57">
            <v>2976</v>
          </cell>
          <cell r="P57">
            <v>2528</v>
          </cell>
        </row>
        <row r="58">
          <cell r="A58" t="str">
            <v>充当可能基金</v>
          </cell>
          <cell r="D58">
            <v>1399</v>
          </cell>
          <cell r="G58">
            <v>1250</v>
          </cell>
          <cell r="J58">
            <v>1152</v>
          </cell>
          <cell r="M58">
            <v>1545</v>
          </cell>
          <cell r="P58">
            <v>1655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3526</v>
          </cell>
          <cell r="E62">
            <v>3540</v>
          </cell>
          <cell r="H62">
            <v>3510</v>
          </cell>
          <cell r="K62">
            <v>3452</v>
          </cell>
          <cell r="N62">
            <v>3499</v>
          </cell>
        </row>
        <row r="63">
          <cell r="A63" t="str">
            <v>組合等負担等見込額</v>
          </cell>
          <cell r="B63" t="str">
            <v>-</v>
          </cell>
          <cell r="E63" t="str">
            <v>-</v>
          </cell>
          <cell r="H63" t="str">
            <v>-</v>
          </cell>
          <cell r="K63" t="str">
            <v>-</v>
          </cell>
          <cell r="N63" t="str">
            <v>-</v>
          </cell>
        </row>
        <row r="64">
          <cell r="A64" t="str">
            <v>公営企業債等繰入見込額</v>
          </cell>
          <cell r="B64">
            <v>3432</v>
          </cell>
          <cell r="E64">
            <v>3177</v>
          </cell>
          <cell r="H64">
            <v>2933</v>
          </cell>
          <cell r="K64">
            <v>2538</v>
          </cell>
          <cell r="N64">
            <v>2247</v>
          </cell>
        </row>
        <row r="65">
          <cell r="A65" t="str">
            <v>債務負担行為に基づく支出予定額</v>
          </cell>
          <cell r="B65">
            <v>2153</v>
          </cell>
          <cell r="E65">
            <v>1886</v>
          </cell>
          <cell r="H65">
            <v>1619</v>
          </cell>
          <cell r="K65">
            <v>1352</v>
          </cell>
          <cell r="N65">
            <v>1085</v>
          </cell>
        </row>
        <row r="66">
          <cell r="A66" t="str">
            <v>一般会計等に係る地方債の現在高</v>
          </cell>
          <cell r="B66">
            <v>17182</v>
          </cell>
          <cell r="E66">
            <v>19178</v>
          </cell>
          <cell r="H66">
            <v>19371</v>
          </cell>
          <cell r="K66">
            <v>19292</v>
          </cell>
          <cell r="N66">
            <v>19230</v>
          </cell>
        </row>
        <row r="67">
          <cell r="A67" t="str">
            <v>将来負担比率の分子</v>
          </cell>
          <cell r="B67" t="e">
            <v>#N/A</v>
          </cell>
          <cell r="C67">
            <v>7587</v>
          </cell>
          <cell r="D67" t="e">
            <v>#N/A</v>
          </cell>
          <cell r="E67" t="e">
            <v>#N/A</v>
          </cell>
          <cell r="F67">
            <v>8611</v>
          </cell>
          <cell r="G67" t="e">
            <v>#N/A</v>
          </cell>
          <cell r="H67" t="e">
            <v>#N/A</v>
          </cell>
          <cell r="I67">
            <v>8377</v>
          </cell>
          <cell r="J67" t="e">
            <v>#N/A</v>
          </cell>
          <cell r="K67" t="e">
            <v>#N/A</v>
          </cell>
          <cell r="L67">
            <v>7280</v>
          </cell>
          <cell r="M67" t="e">
            <v>#N/A</v>
          </cell>
          <cell r="N67" t="e">
            <v>#N/A</v>
          </cell>
          <cell r="O67">
            <v>7211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16</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18</v>
      </c>
      <c r="C3" s="553"/>
      <c r="D3" s="553"/>
      <c r="E3" s="554"/>
      <c r="F3" s="554"/>
      <c r="G3" s="554"/>
      <c r="H3" s="554"/>
      <c r="I3" s="554"/>
      <c r="J3" s="554"/>
      <c r="K3" s="554"/>
      <c r="L3" s="554" t="s">
        <v>19</v>
      </c>
      <c r="M3" s="554"/>
      <c r="N3" s="554"/>
      <c r="O3" s="554"/>
      <c r="P3" s="554"/>
      <c r="Q3" s="554"/>
      <c r="R3" s="557"/>
      <c r="S3" s="557"/>
      <c r="T3" s="557"/>
      <c r="U3" s="557"/>
      <c r="V3" s="558"/>
      <c r="W3" s="455" t="s">
        <v>20</v>
      </c>
      <c r="X3" s="456"/>
      <c r="Y3" s="456"/>
      <c r="Z3" s="456"/>
      <c r="AA3" s="456"/>
      <c r="AB3" s="553"/>
      <c r="AC3" s="557" t="s">
        <v>21</v>
      </c>
      <c r="AD3" s="456"/>
      <c r="AE3" s="456"/>
      <c r="AF3" s="456"/>
      <c r="AG3" s="456"/>
      <c r="AH3" s="456"/>
      <c r="AI3" s="456"/>
      <c r="AJ3" s="456"/>
      <c r="AK3" s="456"/>
      <c r="AL3" s="519"/>
      <c r="AM3" s="455" t="s">
        <v>22</v>
      </c>
      <c r="AN3" s="456"/>
      <c r="AO3" s="456"/>
      <c r="AP3" s="456"/>
      <c r="AQ3" s="456"/>
      <c r="AR3" s="456"/>
      <c r="AS3" s="456"/>
      <c r="AT3" s="456"/>
      <c r="AU3" s="456"/>
      <c r="AV3" s="456"/>
      <c r="AW3" s="456"/>
      <c r="AX3" s="519"/>
      <c r="AY3" s="511" t="s">
        <v>23</v>
      </c>
      <c r="AZ3" s="512"/>
      <c r="BA3" s="512"/>
      <c r="BB3" s="512"/>
      <c r="BC3" s="512"/>
      <c r="BD3" s="512"/>
      <c r="BE3" s="512"/>
      <c r="BF3" s="512"/>
      <c r="BG3" s="512"/>
      <c r="BH3" s="512"/>
      <c r="BI3" s="512"/>
      <c r="BJ3" s="512"/>
      <c r="BK3" s="512"/>
      <c r="BL3" s="512"/>
      <c r="BM3" s="561"/>
      <c r="BN3" s="455" t="s">
        <v>24</v>
      </c>
      <c r="BO3" s="456"/>
      <c r="BP3" s="456"/>
      <c r="BQ3" s="456"/>
      <c r="BR3" s="456"/>
      <c r="BS3" s="456"/>
      <c r="BT3" s="456"/>
      <c r="BU3" s="519"/>
      <c r="BV3" s="455" t="s">
        <v>25</v>
      </c>
      <c r="BW3" s="456"/>
      <c r="BX3" s="456"/>
      <c r="BY3" s="456"/>
      <c r="BZ3" s="456"/>
      <c r="CA3" s="456"/>
      <c r="CB3" s="456"/>
      <c r="CC3" s="519"/>
      <c r="CD3" s="511" t="s">
        <v>23</v>
      </c>
      <c r="CE3" s="512"/>
      <c r="CF3" s="512"/>
      <c r="CG3" s="512"/>
      <c r="CH3" s="512"/>
      <c r="CI3" s="512"/>
      <c r="CJ3" s="512"/>
      <c r="CK3" s="512"/>
      <c r="CL3" s="512"/>
      <c r="CM3" s="512"/>
      <c r="CN3" s="512"/>
      <c r="CO3" s="512"/>
      <c r="CP3" s="512"/>
      <c r="CQ3" s="512"/>
      <c r="CR3" s="512"/>
      <c r="CS3" s="561"/>
      <c r="CT3" s="455" t="s">
        <v>26</v>
      </c>
      <c r="CU3" s="456"/>
      <c r="CV3" s="456"/>
      <c r="CW3" s="456"/>
      <c r="CX3" s="456"/>
      <c r="CY3" s="456"/>
      <c r="CZ3" s="456"/>
      <c r="DA3" s="519"/>
      <c r="DB3" s="455" t="s">
        <v>27</v>
      </c>
      <c r="DC3" s="456"/>
      <c r="DD3" s="456"/>
      <c r="DE3" s="456"/>
      <c r="DF3" s="456"/>
      <c r="DG3" s="456"/>
      <c r="DH3" s="456"/>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28</v>
      </c>
      <c r="AZ4" s="369"/>
      <c r="BA4" s="369"/>
      <c r="BB4" s="369"/>
      <c r="BC4" s="369"/>
      <c r="BD4" s="369"/>
      <c r="BE4" s="369"/>
      <c r="BF4" s="369"/>
      <c r="BG4" s="369"/>
      <c r="BH4" s="369"/>
      <c r="BI4" s="369"/>
      <c r="BJ4" s="369"/>
      <c r="BK4" s="369"/>
      <c r="BL4" s="369"/>
      <c r="BM4" s="370"/>
      <c r="BN4" s="371">
        <v>19979181</v>
      </c>
      <c r="BO4" s="372"/>
      <c r="BP4" s="372"/>
      <c r="BQ4" s="372"/>
      <c r="BR4" s="372"/>
      <c r="BS4" s="372"/>
      <c r="BT4" s="372"/>
      <c r="BU4" s="373"/>
      <c r="BV4" s="371">
        <v>19523224</v>
      </c>
      <c r="BW4" s="372"/>
      <c r="BX4" s="372"/>
      <c r="BY4" s="372"/>
      <c r="BZ4" s="372"/>
      <c r="CA4" s="372"/>
      <c r="CB4" s="372"/>
      <c r="CC4" s="373"/>
      <c r="CD4" s="545" t="s">
        <v>29</v>
      </c>
      <c r="CE4" s="546"/>
      <c r="CF4" s="546"/>
      <c r="CG4" s="546"/>
      <c r="CH4" s="546"/>
      <c r="CI4" s="546"/>
      <c r="CJ4" s="546"/>
      <c r="CK4" s="546"/>
      <c r="CL4" s="546"/>
      <c r="CM4" s="546"/>
      <c r="CN4" s="546"/>
      <c r="CO4" s="546"/>
      <c r="CP4" s="546"/>
      <c r="CQ4" s="546"/>
      <c r="CR4" s="546"/>
      <c r="CS4" s="547"/>
      <c r="CT4" s="548">
        <v>3.9</v>
      </c>
      <c r="CU4" s="549"/>
      <c r="CV4" s="549"/>
      <c r="CW4" s="549"/>
      <c r="CX4" s="549"/>
      <c r="CY4" s="549"/>
      <c r="CZ4" s="549"/>
      <c r="DA4" s="550"/>
      <c r="DB4" s="548">
        <v>8.9</v>
      </c>
      <c r="DC4" s="549"/>
      <c r="DD4" s="549"/>
      <c r="DE4" s="549"/>
      <c r="DF4" s="549"/>
      <c r="DG4" s="549"/>
      <c r="DH4" s="549"/>
      <c r="DI4" s="550"/>
      <c r="DJ4" s="44"/>
      <c r="DK4" s="44"/>
      <c r="DL4" s="44"/>
      <c r="DM4" s="44"/>
      <c r="DN4" s="44"/>
      <c r="DO4" s="44"/>
    </row>
    <row r="5" spans="1:119" ht="18.75" customHeight="1" x14ac:dyDescent="0.15">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30</v>
      </c>
      <c r="AN5" s="350"/>
      <c r="AO5" s="350"/>
      <c r="AP5" s="350"/>
      <c r="AQ5" s="350"/>
      <c r="AR5" s="350"/>
      <c r="AS5" s="350"/>
      <c r="AT5" s="351"/>
      <c r="AU5" s="433" t="s">
        <v>31</v>
      </c>
      <c r="AV5" s="434"/>
      <c r="AW5" s="434"/>
      <c r="AX5" s="434"/>
      <c r="AY5" s="356" t="s">
        <v>32</v>
      </c>
      <c r="AZ5" s="357"/>
      <c r="BA5" s="357"/>
      <c r="BB5" s="357"/>
      <c r="BC5" s="357"/>
      <c r="BD5" s="357"/>
      <c r="BE5" s="357"/>
      <c r="BF5" s="357"/>
      <c r="BG5" s="357"/>
      <c r="BH5" s="357"/>
      <c r="BI5" s="357"/>
      <c r="BJ5" s="357"/>
      <c r="BK5" s="357"/>
      <c r="BL5" s="357"/>
      <c r="BM5" s="358"/>
      <c r="BN5" s="376">
        <v>19509682</v>
      </c>
      <c r="BO5" s="377"/>
      <c r="BP5" s="377"/>
      <c r="BQ5" s="377"/>
      <c r="BR5" s="377"/>
      <c r="BS5" s="377"/>
      <c r="BT5" s="377"/>
      <c r="BU5" s="378"/>
      <c r="BV5" s="376">
        <v>18445229</v>
      </c>
      <c r="BW5" s="377"/>
      <c r="BX5" s="377"/>
      <c r="BY5" s="377"/>
      <c r="BZ5" s="377"/>
      <c r="CA5" s="377"/>
      <c r="CB5" s="377"/>
      <c r="CC5" s="378"/>
      <c r="CD5" s="385" t="s">
        <v>33</v>
      </c>
      <c r="CE5" s="386"/>
      <c r="CF5" s="386"/>
      <c r="CG5" s="386"/>
      <c r="CH5" s="386"/>
      <c r="CI5" s="386"/>
      <c r="CJ5" s="386"/>
      <c r="CK5" s="386"/>
      <c r="CL5" s="386"/>
      <c r="CM5" s="386"/>
      <c r="CN5" s="386"/>
      <c r="CO5" s="386"/>
      <c r="CP5" s="386"/>
      <c r="CQ5" s="386"/>
      <c r="CR5" s="386"/>
      <c r="CS5" s="387"/>
      <c r="CT5" s="346">
        <v>101.5</v>
      </c>
      <c r="CU5" s="347"/>
      <c r="CV5" s="347"/>
      <c r="CW5" s="347"/>
      <c r="CX5" s="347"/>
      <c r="CY5" s="347"/>
      <c r="CZ5" s="347"/>
      <c r="DA5" s="348"/>
      <c r="DB5" s="346">
        <v>96.4</v>
      </c>
      <c r="DC5" s="347"/>
      <c r="DD5" s="347"/>
      <c r="DE5" s="347"/>
      <c r="DF5" s="347"/>
      <c r="DG5" s="347"/>
      <c r="DH5" s="347"/>
      <c r="DI5" s="348"/>
      <c r="DJ5" s="44"/>
      <c r="DK5" s="44"/>
      <c r="DL5" s="44"/>
      <c r="DM5" s="44"/>
      <c r="DN5" s="44"/>
      <c r="DO5" s="44"/>
    </row>
    <row r="6" spans="1:119" ht="18.75" customHeight="1" x14ac:dyDescent="0.15">
      <c r="A6" s="45"/>
      <c r="B6" s="525" t="s">
        <v>34</v>
      </c>
      <c r="C6" s="392"/>
      <c r="D6" s="392"/>
      <c r="E6" s="526"/>
      <c r="F6" s="526"/>
      <c r="G6" s="526"/>
      <c r="H6" s="526"/>
      <c r="I6" s="526"/>
      <c r="J6" s="526"/>
      <c r="K6" s="526"/>
      <c r="L6" s="526" t="s">
        <v>35</v>
      </c>
      <c r="M6" s="526"/>
      <c r="N6" s="526"/>
      <c r="O6" s="526"/>
      <c r="P6" s="526"/>
      <c r="Q6" s="526"/>
      <c r="R6" s="416"/>
      <c r="S6" s="416"/>
      <c r="T6" s="416"/>
      <c r="U6" s="416"/>
      <c r="V6" s="532"/>
      <c r="W6" s="465" t="s">
        <v>36</v>
      </c>
      <c r="X6" s="391"/>
      <c r="Y6" s="391"/>
      <c r="Z6" s="391"/>
      <c r="AA6" s="391"/>
      <c r="AB6" s="392"/>
      <c r="AC6" s="537" t="s">
        <v>37</v>
      </c>
      <c r="AD6" s="538"/>
      <c r="AE6" s="538"/>
      <c r="AF6" s="538"/>
      <c r="AG6" s="538"/>
      <c r="AH6" s="538"/>
      <c r="AI6" s="538"/>
      <c r="AJ6" s="538"/>
      <c r="AK6" s="538"/>
      <c r="AL6" s="539"/>
      <c r="AM6" s="445" t="s">
        <v>38</v>
      </c>
      <c r="AN6" s="350"/>
      <c r="AO6" s="350"/>
      <c r="AP6" s="350"/>
      <c r="AQ6" s="350"/>
      <c r="AR6" s="350"/>
      <c r="AS6" s="350"/>
      <c r="AT6" s="351"/>
      <c r="AU6" s="433" t="s">
        <v>39</v>
      </c>
      <c r="AV6" s="434"/>
      <c r="AW6" s="434"/>
      <c r="AX6" s="434"/>
      <c r="AY6" s="356" t="s">
        <v>40</v>
      </c>
      <c r="AZ6" s="357"/>
      <c r="BA6" s="357"/>
      <c r="BB6" s="357"/>
      <c r="BC6" s="357"/>
      <c r="BD6" s="357"/>
      <c r="BE6" s="357"/>
      <c r="BF6" s="357"/>
      <c r="BG6" s="357"/>
      <c r="BH6" s="357"/>
      <c r="BI6" s="357"/>
      <c r="BJ6" s="357"/>
      <c r="BK6" s="357"/>
      <c r="BL6" s="357"/>
      <c r="BM6" s="358"/>
      <c r="BN6" s="376">
        <v>469499</v>
      </c>
      <c r="BO6" s="377"/>
      <c r="BP6" s="377"/>
      <c r="BQ6" s="377"/>
      <c r="BR6" s="377"/>
      <c r="BS6" s="377"/>
      <c r="BT6" s="377"/>
      <c r="BU6" s="378"/>
      <c r="BV6" s="376">
        <v>1077995</v>
      </c>
      <c r="BW6" s="377"/>
      <c r="BX6" s="377"/>
      <c r="BY6" s="377"/>
      <c r="BZ6" s="377"/>
      <c r="CA6" s="377"/>
      <c r="CB6" s="377"/>
      <c r="CC6" s="378"/>
      <c r="CD6" s="385" t="s">
        <v>41</v>
      </c>
      <c r="CE6" s="386"/>
      <c r="CF6" s="386"/>
      <c r="CG6" s="386"/>
      <c r="CH6" s="386"/>
      <c r="CI6" s="386"/>
      <c r="CJ6" s="386"/>
      <c r="CK6" s="386"/>
      <c r="CL6" s="386"/>
      <c r="CM6" s="386"/>
      <c r="CN6" s="386"/>
      <c r="CO6" s="386"/>
      <c r="CP6" s="386"/>
      <c r="CQ6" s="386"/>
      <c r="CR6" s="386"/>
      <c r="CS6" s="387"/>
      <c r="CT6" s="522">
        <v>107.9</v>
      </c>
      <c r="CU6" s="523"/>
      <c r="CV6" s="523"/>
      <c r="CW6" s="523"/>
      <c r="CX6" s="523"/>
      <c r="CY6" s="523"/>
      <c r="CZ6" s="523"/>
      <c r="DA6" s="524"/>
      <c r="DB6" s="522">
        <v>103.9</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42</v>
      </c>
      <c r="AN7" s="350"/>
      <c r="AO7" s="350"/>
      <c r="AP7" s="350"/>
      <c r="AQ7" s="350"/>
      <c r="AR7" s="350"/>
      <c r="AS7" s="350"/>
      <c r="AT7" s="351"/>
      <c r="AU7" s="433" t="s">
        <v>43</v>
      </c>
      <c r="AV7" s="434"/>
      <c r="AW7" s="434"/>
      <c r="AX7" s="434"/>
      <c r="AY7" s="356" t="s">
        <v>44</v>
      </c>
      <c r="AZ7" s="357"/>
      <c r="BA7" s="357"/>
      <c r="BB7" s="357"/>
      <c r="BC7" s="357"/>
      <c r="BD7" s="357"/>
      <c r="BE7" s="357"/>
      <c r="BF7" s="357"/>
      <c r="BG7" s="357"/>
      <c r="BH7" s="357"/>
      <c r="BI7" s="357"/>
      <c r="BJ7" s="357"/>
      <c r="BK7" s="357"/>
      <c r="BL7" s="357"/>
      <c r="BM7" s="358"/>
      <c r="BN7" s="376">
        <v>13134</v>
      </c>
      <c r="BO7" s="377"/>
      <c r="BP7" s="377"/>
      <c r="BQ7" s="377"/>
      <c r="BR7" s="377"/>
      <c r="BS7" s="377"/>
      <c r="BT7" s="377"/>
      <c r="BU7" s="378"/>
      <c r="BV7" s="376">
        <v>20711</v>
      </c>
      <c r="BW7" s="377"/>
      <c r="BX7" s="377"/>
      <c r="BY7" s="377"/>
      <c r="BZ7" s="377"/>
      <c r="CA7" s="377"/>
      <c r="CB7" s="377"/>
      <c r="CC7" s="378"/>
      <c r="CD7" s="385" t="s">
        <v>45</v>
      </c>
      <c r="CE7" s="386"/>
      <c r="CF7" s="386"/>
      <c r="CG7" s="386"/>
      <c r="CH7" s="386"/>
      <c r="CI7" s="386"/>
      <c r="CJ7" s="386"/>
      <c r="CK7" s="386"/>
      <c r="CL7" s="386"/>
      <c r="CM7" s="386"/>
      <c r="CN7" s="386"/>
      <c r="CO7" s="386"/>
      <c r="CP7" s="386"/>
      <c r="CQ7" s="386"/>
      <c r="CR7" s="386"/>
      <c r="CS7" s="387"/>
      <c r="CT7" s="376">
        <v>11843974</v>
      </c>
      <c r="CU7" s="377"/>
      <c r="CV7" s="377"/>
      <c r="CW7" s="377"/>
      <c r="CX7" s="377"/>
      <c r="CY7" s="377"/>
      <c r="CZ7" s="377"/>
      <c r="DA7" s="378"/>
      <c r="DB7" s="376">
        <v>11849995</v>
      </c>
      <c r="DC7" s="377"/>
      <c r="DD7" s="377"/>
      <c r="DE7" s="377"/>
      <c r="DF7" s="377"/>
      <c r="DG7" s="377"/>
      <c r="DH7" s="377"/>
      <c r="DI7" s="378"/>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46</v>
      </c>
      <c r="AN8" s="350"/>
      <c r="AO8" s="350"/>
      <c r="AP8" s="350"/>
      <c r="AQ8" s="350"/>
      <c r="AR8" s="350"/>
      <c r="AS8" s="350"/>
      <c r="AT8" s="351"/>
      <c r="AU8" s="433" t="s">
        <v>47</v>
      </c>
      <c r="AV8" s="434"/>
      <c r="AW8" s="434"/>
      <c r="AX8" s="434"/>
      <c r="AY8" s="356" t="s">
        <v>48</v>
      </c>
      <c r="AZ8" s="357"/>
      <c r="BA8" s="357"/>
      <c r="BB8" s="357"/>
      <c r="BC8" s="357"/>
      <c r="BD8" s="357"/>
      <c r="BE8" s="357"/>
      <c r="BF8" s="357"/>
      <c r="BG8" s="357"/>
      <c r="BH8" s="357"/>
      <c r="BI8" s="357"/>
      <c r="BJ8" s="357"/>
      <c r="BK8" s="357"/>
      <c r="BL8" s="357"/>
      <c r="BM8" s="358"/>
      <c r="BN8" s="376">
        <v>456365</v>
      </c>
      <c r="BO8" s="377"/>
      <c r="BP8" s="377"/>
      <c r="BQ8" s="377"/>
      <c r="BR8" s="377"/>
      <c r="BS8" s="377"/>
      <c r="BT8" s="377"/>
      <c r="BU8" s="378"/>
      <c r="BV8" s="376">
        <v>1057284</v>
      </c>
      <c r="BW8" s="377"/>
      <c r="BX8" s="377"/>
      <c r="BY8" s="377"/>
      <c r="BZ8" s="377"/>
      <c r="CA8" s="377"/>
      <c r="CB8" s="377"/>
      <c r="CC8" s="378"/>
      <c r="CD8" s="385" t="s">
        <v>49</v>
      </c>
      <c r="CE8" s="386"/>
      <c r="CF8" s="386"/>
      <c r="CG8" s="386"/>
      <c r="CH8" s="386"/>
      <c r="CI8" s="386"/>
      <c r="CJ8" s="386"/>
      <c r="CK8" s="386"/>
      <c r="CL8" s="386"/>
      <c r="CM8" s="386"/>
      <c r="CN8" s="386"/>
      <c r="CO8" s="386"/>
      <c r="CP8" s="386"/>
      <c r="CQ8" s="386"/>
      <c r="CR8" s="386"/>
      <c r="CS8" s="387"/>
      <c r="CT8" s="485">
        <v>0.87</v>
      </c>
      <c r="CU8" s="486"/>
      <c r="CV8" s="486"/>
      <c r="CW8" s="486"/>
      <c r="CX8" s="486"/>
      <c r="CY8" s="486"/>
      <c r="CZ8" s="486"/>
      <c r="DA8" s="487"/>
      <c r="DB8" s="485">
        <v>0.86</v>
      </c>
      <c r="DC8" s="486"/>
      <c r="DD8" s="486"/>
      <c r="DE8" s="486"/>
      <c r="DF8" s="486"/>
      <c r="DG8" s="486"/>
      <c r="DH8" s="486"/>
      <c r="DI8" s="487"/>
      <c r="DJ8" s="44"/>
      <c r="DK8" s="44"/>
      <c r="DL8" s="44"/>
      <c r="DM8" s="44"/>
      <c r="DN8" s="44"/>
      <c r="DO8" s="44"/>
    </row>
    <row r="9" spans="1:119" ht="18.75" customHeight="1" thickBot="1" x14ac:dyDescent="0.2">
      <c r="A9" s="45"/>
      <c r="B9" s="511" t="s">
        <v>50</v>
      </c>
      <c r="C9" s="512"/>
      <c r="D9" s="512"/>
      <c r="E9" s="512"/>
      <c r="F9" s="512"/>
      <c r="G9" s="512"/>
      <c r="H9" s="512"/>
      <c r="I9" s="512"/>
      <c r="J9" s="512"/>
      <c r="K9" s="439"/>
      <c r="L9" s="513" t="s">
        <v>51</v>
      </c>
      <c r="M9" s="514"/>
      <c r="N9" s="514"/>
      <c r="O9" s="514"/>
      <c r="P9" s="514"/>
      <c r="Q9" s="515"/>
      <c r="R9" s="516">
        <v>57425</v>
      </c>
      <c r="S9" s="517"/>
      <c r="T9" s="517"/>
      <c r="U9" s="517"/>
      <c r="V9" s="518"/>
      <c r="W9" s="455" t="s">
        <v>52</v>
      </c>
      <c r="X9" s="456"/>
      <c r="Y9" s="456"/>
      <c r="Z9" s="456"/>
      <c r="AA9" s="456"/>
      <c r="AB9" s="456"/>
      <c r="AC9" s="456"/>
      <c r="AD9" s="456"/>
      <c r="AE9" s="456"/>
      <c r="AF9" s="456"/>
      <c r="AG9" s="456"/>
      <c r="AH9" s="456"/>
      <c r="AI9" s="456"/>
      <c r="AJ9" s="456"/>
      <c r="AK9" s="456"/>
      <c r="AL9" s="519"/>
      <c r="AM9" s="445" t="s">
        <v>53</v>
      </c>
      <c r="AN9" s="350"/>
      <c r="AO9" s="350"/>
      <c r="AP9" s="350"/>
      <c r="AQ9" s="350"/>
      <c r="AR9" s="350"/>
      <c r="AS9" s="350"/>
      <c r="AT9" s="351"/>
      <c r="AU9" s="433" t="s">
        <v>54</v>
      </c>
      <c r="AV9" s="434"/>
      <c r="AW9" s="434"/>
      <c r="AX9" s="434"/>
      <c r="AY9" s="356" t="s">
        <v>55</v>
      </c>
      <c r="AZ9" s="357"/>
      <c r="BA9" s="357"/>
      <c r="BB9" s="357"/>
      <c r="BC9" s="357"/>
      <c r="BD9" s="357"/>
      <c r="BE9" s="357"/>
      <c r="BF9" s="357"/>
      <c r="BG9" s="357"/>
      <c r="BH9" s="357"/>
      <c r="BI9" s="357"/>
      <c r="BJ9" s="357"/>
      <c r="BK9" s="357"/>
      <c r="BL9" s="357"/>
      <c r="BM9" s="358"/>
      <c r="BN9" s="376">
        <v>-600919</v>
      </c>
      <c r="BO9" s="377"/>
      <c r="BP9" s="377"/>
      <c r="BQ9" s="377"/>
      <c r="BR9" s="377"/>
      <c r="BS9" s="377"/>
      <c r="BT9" s="377"/>
      <c r="BU9" s="378"/>
      <c r="BV9" s="376">
        <v>136492</v>
      </c>
      <c r="BW9" s="377"/>
      <c r="BX9" s="377"/>
      <c r="BY9" s="377"/>
      <c r="BZ9" s="377"/>
      <c r="CA9" s="377"/>
      <c r="CB9" s="377"/>
      <c r="CC9" s="378"/>
      <c r="CD9" s="385" t="s">
        <v>56</v>
      </c>
      <c r="CE9" s="386"/>
      <c r="CF9" s="386"/>
      <c r="CG9" s="386"/>
      <c r="CH9" s="386"/>
      <c r="CI9" s="386"/>
      <c r="CJ9" s="386"/>
      <c r="CK9" s="386"/>
      <c r="CL9" s="386"/>
      <c r="CM9" s="386"/>
      <c r="CN9" s="386"/>
      <c r="CO9" s="386"/>
      <c r="CP9" s="386"/>
      <c r="CQ9" s="386"/>
      <c r="CR9" s="386"/>
      <c r="CS9" s="387"/>
      <c r="CT9" s="346">
        <v>13.4</v>
      </c>
      <c r="CU9" s="347"/>
      <c r="CV9" s="347"/>
      <c r="CW9" s="347"/>
      <c r="CX9" s="347"/>
      <c r="CY9" s="347"/>
      <c r="CZ9" s="347"/>
      <c r="DA9" s="348"/>
      <c r="DB9" s="346">
        <v>10.6</v>
      </c>
      <c r="DC9" s="347"/>
      <c r="DD9" s="347"/>
      <c r="DE9" s="347"/>
      <c r="DF9" s="347"/>
      <c r="DG9" s="347"/>
      <c r="DH9" s="347"/>
      <c r="DI9" s="348"/>
      <c r="DJ9" s="44"/>
      <c r="DK9" s="44"/>
      <c r="DL9" s="44"/>
      <c r="DM9" s="44"/>
      <c r="DN9" s="44"/>
      <c r="DO9" s="44"/>
    </row>
    <row r="10" spans="1:119" ht="18.75" customHeight="1" thickBot="1" x14ac:dyDescent="0.2">
      <c r="A10" s="45"/>
      <c r="B10" s="511"/>
      <c r="C10" s="512"/>
      <c r="D10" s="512"/>
      <c r="E10" s="512"/>
      <c r="F10" s="512"/>
      <c r="G10" s="512"/>
      <c r="H10" s="512"/>
      <c r="I10" s="512"/>
      <c r="J10" s="512"/>
      <c r="K10" s="439"/>
      <c r="L10" s="349" t="s">
        <v>57</v>
      </c>
      <c r="M10" s="350"/>
      <c r="N10" s="350"/>
      <c r="O10" s="350"/>
      <c r="P10" s="350"/>
      <c r="Q10" s="351"/>
      <c r="R10" s="352">
        <v>58302</v>
      </c>
      <c r="S10" s="353"/>
      <c r="T10" s="353"/>
      <c r="U10" s="353"/>
      <c r="V10" s="355"/>
      <c r="W10" s="520"/>
      <c r="X10" s="338"/>
      <c r="Y10" s="338"/>
      <c r="Z10" s="338"/>
      <c r="AA10" s="338"/>
      <c r="AB10" s="338"/>
      <c r="AC10" s="338"/>
      <c r="AD10" s="338"/>
      <c r="AE10" s="338"/>
      <c r="AF10" s="338"/>
      <c r="AG10" s="338"/>
      <c r="AH10" s="338"/>
      <c r="AI10" s="338"/>
      <c r="AJ10" s="338"/>
      <c r="AK10" s="338"/>
      <c r="AL10" s="521"/>
      <c r="AM10" s="445" t="s">
        <v>58</v>
      </c>
      <c r="AN10" s="350"/>
      <c r="AO10" s="350"/>
      <c r="AP10" s="350"/>
      <c r="AQ10" s="350"/>
      <c r="AR10" s="350"/>
      <c r="AS10" s="350"/>
      <c r="AT10" s="351"/>
      <c r="AU10" s="433" t="s">
        <v>59</v>
      </c>
      <c r="AV10" s="434"/>
      <c r="AW10" s="434"/>
      <c r="AX10" s="434"/>
      <c r="AY10" s="356" t="s">
        <v>60</v>
      </c>
      <c r="AZ10" s="357"/>
      <c r="BA10" s="357"/>
      <c r="BB10" s="357"/>
      <c r="BC10" s="357"/>
      <c r="BD10" s="357"/>
      <c r="BE10" s="357"/>
      <c r="BF10" s="357"/>
      <c r="BG10" s="357"/>
      <c r="BH10" s="357"/>
      <c r="BI10" s="357"/>
      <c r="BJ10" s="357"/>
      <c r="BK10" s="357"/>
      <c r="BL10" s="357"/>
      <c r="BM10" s="358"/>
      <c r="BN10" s="376">
        <v>473498</v>
      </c>
      <c r="BO10" s="377"/>
      <c r="BP10" s="377"/>
      <c r="BQ10" s="377"/>
      <c r="BR10" s="377"/>
      <c r="BS10" s="377"/>
      <c r="BT10" s="377"/>
      <c r="BU10" s="378"/>
      <c r="BV10" s="376">
        <v>399127</v>
      </c>
      <c r="BW10" s="377"/>
      <c r="BX10" s="377"/>
      <c r="BY10" s="377"/>
      <c r="BZ10" s="377"/>
      <c r="CA10" s="377"/>
      <c r="CB10" s="377"/>
      <c r="CC10" s="378"/>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424" t="s">
        <v>62</v>
      </c>
      <c r="M11" s="425"/>
      <c r="N11" s="425"/>
      <c r="O11" s="425"/>
      <c r="P11" s="425"/>
      <c r="Q11" s="426"/>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45" t="s">
        <v>64</v>
      </c>
      <c r="AN11" s="350"/>
      <c r="AO11" s="350"/>
      <c r="AP11" s="350"/>
      <c r="AQ11" s="350"/>
      <c r="AR11" s="350"/>
      <c r="AS11" s="350"/>
      <c r="AT11" s="351"/>
      <c r="AU11" s="433" t="s">
        <v>54</v>
      </c>
      <c r="AV11" s="434"/>
      <c r="AW11" s="434"/>
      <c r="AX11" s="434"/>
      <c r="AY11" s="356" t="s">
        <v>65</v>
      </c>
      <c r="AZ11" s="357"/>
      <c r="BA11" s="357"/>
      <c r="BB11" s="357"/>
      <c r="BC11" s="357"/>
      <c r="BD11" s="357"/>
      <c r="BE11" s="357"/>
      <c r="BF11" s="357"/>
      <c r="BG11" s="357"/>
      <c r="BH11" s="357"/>
      <c r="BI11" s="357"/>
      <c r="BJ11" s="357"/>
      <c r="BK11" s="357"/>
      <c r="BL11" s="357"/>
      <c r="BM11" s="358"/>
      <c r="BN11" s="376">
        <v>70382</v>
      </c>
      <c r="BO11" s="377"/>
      <c r="BP11" s="377"/>
      <c r="BQ11" s="377"/>
      <c r="BR11" s="377"/>
      <c r="BS11" s="377"/>
      <c r="BT11" s="377"/>
      <c r="BU11" s="378"/>
      <c r="BV11" s="376" t="s">
        <v>66</v>
      </c>
      <c r="BW11" s="377"/>
      <c r="BX11" s="377"/>
      <c r="BY11" s="377"/>
      <c r="BZ11" s="377"/>
      <c r="CA11" s="377"/>
      <c r="CB11" s="377"/>
      <c r="CC11" s="378"/>
      <c r="CD11" s="385" t="s">
        <v>67</v>
      </c>
      <c r="CE11" s="386"/>
      <c r="CF11" s="386"/>
      <c r="CG11" s="386"/>
      <c r="CH11" s="386"/>
      <c r="CI11" s="386"/>
      <c r="CJ11" s="386"/>
      <c r="CK11" s="386"/>
      <c r="CL11" s="386"/>
      <c r="CM11" s="386"/>
      <c r="CN11" s="386"/>
      <c r="CO11" s="386"/>
      <c r="CP11" s="386"/>
      <c r="CQ11" s="386"/>
      <c r="CR11" s="386"/>
      <c r="CS11" s="387"/>
      <c r="CT11" s="485" t="s">
        <v>66</v>
      </c>
      <c r="CU11" s="486"/>
      <c r="CV11" s="486"/>
      <c r="CW11" s="486"/>
      <c r="CX11" s="486"/>
      <c r="CY11" s="486"/>
      <c r="CZ11" s="486"/>
      <c r="DA11" s="487"/>
      <c r="DB11" s="485" t="s">
        <v>66</v>
      </c>
      <c r="DC11" s="486"/>
      <c r="DD11" s="486"/>
      <c r="DE11" s="486"/>
      <c r="DF11" s="486"/>
      <c r="DG11" s="486"/>
      <c r="DH11" s="486"/>
      <c r="DI11" s="487"/>
      <c r="DJ11" s="44"/>
      <c r="DK11" s="44"/>
      <c r="DL11" s="44"/>
      <c r="DM11" s="44"/>
      <c r="DN11" s="44"/>
      <c r="DO11" s="44"/>
    </row>
    <row r="12" spans="1:119" ht="18.75" customHeight="1" x14ac:dyDescent="0.15">
      <c r="A12" s="45"/>
      <c r="B12" s="488" t="s">
        <v>68</v>
      </c>
      <c r="C12" s="489"/>
      <c r="D12" s="489"/>
      <c r="E12" s="489"/>
      <c r="F12" s="489"/>
      <c r="G12" s="489"/>
      <c r="H12" s="489"/>
      <c r="I12" s="489"/>
      <c r="J12" s="489"/>
      <c r="K12" s="490"/>
      <c r="L12" s="497" t="s">
        <v>69</v>
      </c>
      <c r="M12" s="498"/>
      <c r="N12" s="498"/>
      <c r="O12" s="498"/>
      <c r="P12" s="498"/>
      <c r="Q12" s="499"/>
      <c r="R12" s="500">
        <v>60154</v>
      </c>
      <c r="S12" s="501"/>
      <c r="T12" s="501"/>
      <c r="U12" s="501"/>
      <c r="V12" s="502"/>
      <c r="W12" s="503" t="s">
        <v>23</v>
      </c>
      <c r="X12" s="434"/>
      <c r="Y12" s="434"/>
      <c r="Z12" s="434"/>
      <c r="AA12" s="434"/>
      <c r="AB12" s="504"/>
      <c r="AC12" s="433" t="s">
        <v>70</v>
      </c>
      <c r="AD12" s="434"/>
      <c r="AE12" s="434"/>
      <c r="AF12" s="434"/>
      <c r="AG12" s="504"/>
      <c r="AH12" s="433" t="s">
        <v>71</v>
      </c>
      <c r="AI12" s="434"/>
      <c r="AJ12" s="434"/>
      <c r="AK12" s="434"/>
      <c r="AL12" s="505"/>
      <c r="AM12" s="445" t="s">
        <v>72</v>
      </c>
      <c r="AN12" s="350"/>
      <c r="AO12" s="350"/>
      <c r="AP12" s="350"/>
      <c r="AQ12" s="350"/>
      <c r="AR12" s="350"/>
      <c r="AS12" s="350"/>
      <c r="AT12" s="351"/>
      <c r="AU12" s="433" t="s">
        <v>73</v>
      </c>
      <c r="AV12" s="434"/>
      <c r="AW12" s="434"/>
      <c r="AX12" s="434"/>
      <c r="AY12" s="356" t="s">
        <v>74</v>
      </c>
      <c r="AZ12" s="357"/>
      <c r="BA12" s="357"/>
      <c r="BB12" s="357"/>
      <c r="BC12" s="357"/>
      <c r="BD12" s="357"/>
      <c r="BE12" s="357"/>
      <c r="BF12" s="357"/>
      <c r="BG12" s="357"/>
      <c r="BH12" s="357"/>
      <c r="BI12" s="357"/>
      <c r="BJ12" s="357"/>
      <c r="BK12" s="357"/>
      <c r="BL12" s="357"/>
      <c r="BM12" s="358"/>
      <c r="BN12" s="376">
        <v>478962</v>
      </c>
      <c r="BO12" s="377"/>
      <c r="BP12" s="377"/>
      <c r="BQ12" s="377"/>
      <c r="BR12" s="377"/>
      <c r="BS12" s="377"/>
      <c r="BT12" s="377"/>
      <c r="BU12" s="378"/>
      <c r="BV12" s="376">
        <v>177000</v>
      </c>
      <c r="BW12" s="377"/>
      <c r="BX12" s="377"/>
      <c r="BY12" s="377"/>
      <c r="BZ12" s="377"/>
      <c r="CA12" s="377"/>
      <c r="CB12" s="377"/>
      <c r="CC12" s="378"/>
      <c r="CD12" s="385" t="s">
        <v>75</v>
      </c>
      <c r="CE12" s="386"/>
      <c r="CF12" s="386"/>
      <c r="CG12" s="386"/>
      <c r="CH12" s="386"/>
      <c r="CI12" s="386"/>
      <c r="CJ12" s="386"/>
      <c r="CK12" s="386"/>
      <c r="CL12" s="386"/>
      <c r="CM12" s="386"/>
      <c r="CN12" s="386"/>
      <c r="CO12" s="386"/>
      <c r="CP12" s="386"/>
      <c r="CQ12" s="386"/>
      <c r="CR12" s="386"/>
      <c r="CS12" s="387"/>
      <c r="CT12" s="485" t="s">
        <v>76</v>
      </c>
      <c r="CU12" s="486"/>
      <c r="CV12" s="486"/>
      <c r="CW12" s="486"/>
      <c r="CX12" s="486"/>
      <c r="CY12" s="486"/>
      <c r="CZ12" s="486"/>
      <c r="DA12" s="487"/>
      <c r="DB12" s="485" t="s">
        <v>76</v>
      </c>
      <c r="DC12" s="486"/>
      <c r="DD12" s="486"/>
      <c r="DE12" s="486"/>
      <c r="DF12" s="486"/>
      <c r="DG12" s="486"/>
      <c r="DH12" s="486"/>
      <c r="DI12" s="487"/>
      <c r="DJ12" s="44"/>
      <c r="DK12" s="44"/>
      <c r="DL12" s="44"/>
      <c r="DM12" s="44"/>
      <c r="DN12" s="44"/>
      <c r="DO12" s="44"/>
    </row>
    <row r="13" spans="1:119" ht="18.75" customHeight="1" x14ac:dyDescent="0.15">
      <c r="A13" s="45"/>
      <c r="B13" s="491"/>
      <c r="C13" s="492"/>
      <c r="D13" s="492"/>
      <c r="E13" s="492"/>
      <c r="F13" s="492"/>
      <c r="G13" s="492"/>
      <c r="H13" s="492"/>
      <c r="I13" s="492"/>
      <c r="J13" s="492"/>
      <c r="K13" s="493"/>
      <c r="L13" s="55"/>
      <c r="M13" s="474" t="s">
        <v>77</v>
      </c>
      <c r="N13" s="475"/>
      <c r="O13" s="475"/>
      <c r="P13" s="475"/>
      <c r="Q13" s="476"/>
      <c r="R13" s="477">
        <v>59690</v>
      </c>
      <c r="S13" s="478"/>
      <c r="T13" s="478"/>
      <c r="U13" s="478"/>
      <c r="V13" s="479"/>
      <c r="W13" s="465" t="s">
        <v>78</v>
      </c>
      <c r="X13" s="391"/>
      <c r="Y13" s="391"/>
      <c r="Z13" s="391"/>
      <c r="AA13" s="391"/>
      <c r="AB13" s="392"/>
      <c r="AC13" s="352">
        <v>119</v>
      </c>
      <c r="AD13" s="353"/>
      <c r="AE13" s="353"/>
      <c r="AF13" s="353"/>
      <c r="AG13" s="354"/>
      <c r="AH13" s="352">
        <v>91</v>
      </c>
      <c r="AI13" s="353"/>
      <c r="AJ13" s="353"/>
      <c r="AK13" s="353"/>
      <c r="AL13" s="355"/>
      <c r="AM13" s="445" t="s">
        <v>79</v>
      </c>
      <c r="AN13" s="350"/>
      <c r="AO13" s="350"/>
      <c r="AP13" s="350"/>
      <c r="AQ13" s="350"/>
      <c r="AR13" s="350"/>
      <c r="AS13" s="350"/>
      <c r="AT13" s="351"/>
      <c r="AU13" s="433" t="s">
        <v>80</v>
      </c>
      <c r="AV13" s="434"/>
      <c r="AW13" s="434"/>
      <c r="AX13" s="434"/>
      <c r="AY13" s="356" t="s">
        <v>81</v>
      </c>
      <c r="AZ13" s="357"/>
      <c r="BA13" s="357"/>
      <c r="BB13" s="357"/>
      <c r="BC13" s="357"/>
      <c r="BD13" s="357"/>
      <c r="BE13" s="357"/>
      <c r="BF13" s="357"/>
      <c r="BG13" s="357"/>
      <c r="BH13" s="357"/>
      <c r="BI13" s="357"/>
      <c r="BJ13" s="357"/>
      <c r="BK13" s="357"/>
      <c r="BL13" s="357"/>
      <c r="BM13" s="358"/>
      <c r="BN13" s="376">
        <v>-536001</v>
      </c>
      <c r="BO13" s="377"/>
      <c r="BP13" s="377"/>
      <c r="BQ13" s="377"/>
      <c r="BR13" s="377"/>
      <c r="BS13" s="377"/>
      <c r="BT13" s="377"/>
      <c r="BU13" s="378"/>
      <c r="BV13" s="376">
        <v>358619</v>
      </c>
      <c r="BW13" s="377"/>
      <c r="BX13" s="377"/>
      <c r="BY13" s="377"/>
      <c r="BZ13" s="377"/>
      <c r="CA13" s="377"/>
      <c r="CB13" s="377"/>
      <c r="CC13" s="378"/>
      <c r="CD13" s="385" t="s">
        <v>82</v>
      </c>
      <c r="CE13" s="386"/>
      <c r="CF13" s="386"/>
      <c r="CG13" s="386"/>
      <c r="CH13" s="386"/>
      <c r="CI13" s="386"/>
      <c r="CJ13" s="386"/>
      <c r="CK13" s="386"/>
      <c r="CL13" s="386"/>
      <c r="CM13" s="386"/>
      <c r="CN13" s="386"/>
      <c r="CO13" s="386"/>
      <c r="CP13" s="386"/>
      <c r="CQ13" s="386"/>
      <c r="CR13" s="386"/>
      <c r="CS13" s="387"/>
      <c r="CT13" s="346">
        <v>5.0999999999999996</v>
      </c>
      <c r="CU13" s="347"/>
      <c r="CV13" s="347"/>
      <c r="CW13" s="347"/>
      <c r="CX13" s="347"/>
      <c r="CY13" s="347"/>
      <c r="CZ13" s="347"/>
      <c r="DA13" s="348"/>
      <c r="DB13" s="346">
        <v>4.4000000000000004</v>
      </c>
      <c r="DC13" s="347"/>
      <c r="DD13" s="347"/>
      <c r="DE13" s="347"/>
      <c r="DF13" s="347"/>
      <c r="DG13" s="347"/>
      <c r="DH13" s="347"/>
      <c r="DI13" s="348"/>
      <c r="DJ13" s="44"/>
      <c r="DK13" s="44"/>
      <c r="DL13" s="44"/>
      <c r="DM13" s="44"/>
      <c r="DN13" s="44"/>
      <c r="DO13" s="44"/>
    </row>
    <row r="14" spans="1:119" ht="18.75" customHeight="1" thickBot="1" x14ac:dyDescent="0.2">
      <c r="A14" s="45"/>
      <c r="B14" s="491"/>
      <c r="C14" s="492"/>
      <c r="D14" s="492"/>
      <c r="E14" s="492"/>
      <c r="F14" s="492"/>
      <c r="G14" s="492"/>
      <c r="H14" s="492"/>
      <c r="I14" s="492"/>
      <c r="J14" s="492"/>
      <c r="K14" s="493"/>
      <c r="L14" s="467" t="s">
        <v>83</v>
      </c>
      <c r="M14" s="506"/>
      <c r="N14" s="506"/>
      <c r="O14" s="506"/>
      <c r="P14" s="506"/>
      <c r="Q14" s="507"/>
      <c r="R14" s="477">
        <v>59991</v>
      </c>
      <c r="S14" s="478"/>
      <c r="T14" s="478"/>
      <c r="U14" s="478"/>
      <c r="V14" s="479"/>
      <c r="W14" s="480"/>
      <c r="X14" s="394"/>
      <c r="Y14" s="394"/>
      <c r="Z14" s="394"/>
      <c r="AA14" s="394"/>
      <c r="AB14" s="395"/>
      <c r="AC14" s="470">
        <v>0.5</v>
      </c>
      <c r="AD14" s="471"/>
      <c r="AE14" s="471"/>
      <c r="AF14" s="471"/>
      <c r="AG14" s="472"/>
      <c r="AH14" s="470">
        <v>0.4</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84</v>
      </c>
      <c r="CE14" s="383"/>
      <c r="CF14" s="383"/>
      <c r="CG14" s="383"/>
      <c r="CH14" s="383"/>
      <c r="CI14" s="383"/>
      <c r="CJ14" s="383"/>
      <c r="CK14" s="383"/>
      <c r="CL14" s="383"/>
      <c r="CM14" s="383"/>
      <c r="CN14" s="383"/>
      <c r="CO14" s="383"/>
      <c r="CP14" s="383"/>
      <c r="CQ14" s="383"/>
      <c r="CR14" s="383"/>
      <c r="CS14" s="384"/>
      <c r="CT14" s="481">
        <v>67.400000000000006</v>
      </c>
      <c r="CU14" s="449"/>
      <c r="CV14" s="449"/>
      <c r="CW14" s="449"/>
      <c r="CX14" s="449"/>
      <c r="CY14" s="449"/>
      <c r="CZ14" s="449"/>
      <c r="DA14" s="450"/>
      <c r="DB14" s="481">
        <v>67.599999999999994</v>
      </c>
      <c r="DC14" s="449"/>
      <c r="DD14" s="449"/>
      <c r="DE14" s="449"/>
      <c r="DF14" s="449"/>
      <c r="DG14" s="449"/>
      <c r="DH14" s="449"/>
      <c r="DI14" s="450"/>
      <c r="DJ14" s="44"/>
      <c r="DK14" s="44"/>
      <c r="DL14" s="44"/>
      <c r="DM14" s="44"/>
      <c r="DN14" s="44"/>
      <c r="DO14" s="44"/>
    </row>
    <row r="15" spans="1:119" ht="18.75" customHeight="1" x14ac:dyDescent="0.15">
      <c r="A15" s="45"/>
      <c r="B15" s="491"/>
      <c r="C15" s="492"/>
      <c r="D15" s="492"/>
      <c r="E15" s="492"/>
      <c r="F15" s="492"/>
      <c r="G15" s="492"/>
      <c r="H15" s="492"/>
      <c r="I15" s="492"/>
      <c r="J15" s="492"/>
      <c r="K15" s="493"/>
      <c r="L15" s="55"/>
      <c r="M15" s="474" t="s">
        <v>77</v>
      </c>
      <c r="N15" s="475"/>
      <c r="O15" s="475"/>
      <c r="P15" s="475"/>
      <c r="Q15" s="476"/>
      <c r="R15" s="477">
        <v>59574</v>
      </c>
      <c r="S15" s="478"/>
      <c r="T15" s="478"/>
      <c r="U15" s="478"/>
      <c r="V15" s="479"/>
      <c r="W15" s="465" t="s">
        <v>85</v>
      </c>
      <c r="X15" s="391"/>
      <c r="Y15" s="391"/>
      <c r="Z15" s="391"/>
      <c r="AA15" s="391"/>
      <c r="AB15" s="392"/>
      <c r="AC15" s="352">
        <v>3762</v>
      </c>
      <c r="AD15" s="353"/>
      <c r="AE15" s="353"/>
      <c r="AF15" s="353"/>
      <c r="AG15" s="354"/>
      <c r="AH15" s="352">
        <v>3896</v>
      </c>
      <c r="AI15" s="353"/>
      <c r="AJ15" s="353"/>
      <c r="AK15" s="353"/>
      <c r="AL15" s="355"/>
      <c r="AM15" s="445"/>
      <c r="AN15" s="350"/>
      <c r="AO15" s="350"/>
      <c r="AP15" s="350"/>
      <c r="AQ15" s="350"/>
      <c r="AR15" s="350"/>
      <c r="AS15" s="350"/>
      <c r="AT15" s="351"/>
      <c r="AU15" s="433"/>
      <c r="AV15" s="434"/>
      <c r="AW15" s="434"/>
      <c r="AX15" s="434"/>
      <c r="AY15" s="368" t="s">
        <v>86</v>
      </c>
      <c r="AZ15" s="369"/>
      <c r="BA15" s="369"/>
      <c r="BB15" s="369"/>
      <c r="BC15" s="369"/>
      <c r="BD15" s="369"/>
      <c r="BE15" s="369"/>
      <c r="BF15" s="369"/>
      <c r="BG15" s="369"/>
      <c r="BH15" s="369"/>
      <c r="BI15" s="369"/>
      <c r="BJ15" s="369"/>
      <c r="BK15" s="369"/>
      <c r="BL15" s="369"/>
      <c r="BM15" s="370"/>
      <c r="BN15" s="371">
        <v>7709151</v>
      </c>
      <c r="BO15" s="372"/>
      <c r="BP15" s="372"/>
      <c r="BQ15" s="372"/>
      <c r="BR15" s="372"/>
      <c r="BS15" s="372"/>
      <c r="BT15" s="372"/>
      <c r="BU15" s="373"/>
      <c r="BV15" s="371">
        <v>7527015</v>
      </c>
      <c r="BW15" s="372"/>
      <c r="BX15" s="372"/>
      <c r="BY15" s="372"/>
      <c r="BZ15" s="372"/>
      <c r="CA15" s="372"/>
      <c r="CB15" s="372"/>
      <c r="CC15" s="373"/>
      <c r="CD15" s="482" t="s">
        <v>87</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1"/>
      <c r="C16" s="492"/>
      <c r="D16" s="492"/>
      <c r="E16" s="492"/>
      <c r="F16" s="492"/>
      <c r="G16" s="492"/>
      <c r="H16" s="492"/>
      <c r="I16" s="492"/>
      <c r="J16" s="492"/>
      <c r="K16" s="493"/>
      <c r="L16" s="467" t="s">
        <v>88</v>
      </c>
      <c r="M16" s="468"/>
      <c r="N16" s="468"/>
      <c r="O16" s="468"/>
      <c r="P16" s="468"/>
      <c r="Q16" s="469"/>
      <c r="R16" s="462" t="s">
        <v>89</v>
      </c>
      <c r="S16" s="463"/>
      <c r="T16" s="463"/>
      <c r="U16" s="463"/>
      <c r="V16" s="464"/>
      <c r="W16" s="480"/>
      <c r="X16" s="394"/>
      <c r="Y16" s="394"/>
      <c r="Z16" s="394"/>
      <c r="AA16" s="394"/>
      <c r="AB16" s="395"/>
      <c r="AC16" s="470">
        <v>15.8</v>
      </c>
      <c r="AD16" s="471"/>
      <c r="AE16" s="471"/>
      <c r="AF16" s="471"/>
      <c r="AG16" s="472"/>
      <c r="AH16" s="470">
        <v>16</v>
      </c>
      <c r="AI16" s="471"/>
      <c r="AJ16" s="471"/>
      <c r="AK16" s="471"/>
      <c r="AL16" s="473"/>
      <c r="AM16" s="445"/>
      <c r="AN16" s="350"/>
      <c r="AO16" s="350"/>
      <c r="AP16" s="350"/>
      <c r="AQ16" s="350"/>
      <c r="AR16" s="350"/>
      <c r="AS16" s="350"/>
      <c r="AT16" s="351"/>
      <c r="AU16" s="433"/>
      <c r="AV16" s="434"/>
      <c r="AW16" s="434"/>
      <c r="AX16" s="434"/>
      <c r="AY16" s="356" t="s">
        <v>90</v>
      </c>
      <c r="AZ16" s="357"/>
      <c r="BA16" s="357"/>
      <c r="BB16" s="357"/>
      <c r="BC16" s="357"/>
      <c r="BD16" s="357"/>
      <c r="BE16" s="357"/>
      <c r="BF16" s="357"/>
      <c r="BG16" s="357"/>
      <c r="BH16" s="357"/>
      <c r="BI16" s="357"/>
      <c r="BJ16" s="357"/>
      <c r="BK16" s="357"/>
      <c r="BL16" s="357"/>
      <c r="BM16" s="358"/>
      <c r="BN16" s="376">
        <v>8774512</v>
      </c>
      <c r="BO16" s="377"/>
      <c r="BP16" s="377"/>
      <c r="BQ16" s="377"/>
      <c r="BR16" s="377"/>
      <c r="BS16" s="377"/>
      <c r="BT16" s="377"/>
      <c r="BU16" s="378"/>
      <c r="BV16" s="376">
        <v>8674870</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x14ac:dyDescent="0.2">
      <c r="A17" s="45"/>
      <c r="B17" s="494"/>
      <c r="C17" s="495"/>
      <c r="D17" s="495"/>
      <c r="E17" s="495"/>
      <c r="F17" s="495"/>
      <c r="G17" s="495"/>
      <c r="H17" s="495"/>
      <c r="I17" s="495"/>
      <c r="J17" s="495"/>
      <c r="K17" s="496"/>
      <c r="L17" s="60"/>
      <c r="M17" s="459" t="s">
        <v>91</v>
      </c>
      <c r="N17" s="460"/>
      <c r="O17" s="460"/>
      <c r="P17" s="460"/>
      <c r="Q17" s="461"/>
      <c r="R17" s="462" t="s">
        <v>92</v>
      </c>
      <c r="S17" s="463"/>
      <c r="T17" s="463"/>
      <c r="U17" s="463"/>
      <c r="V17" s="464"/>
      <c r="W17" s="465" t="s">
        <v>93</v>
      </c>
      <c r="X17" s="391"/>
      <c r="Y17" s="391"/>
      <c r="Z17" s="391"/>
      <c r="AA17" s="391"/>
      <c r="AB17" s="392"/>
      <c r="AC17" s="352">
        <v>19856</v>
      </c>
      <c r="AD17" s="353"/>
      <c r="AE17" s="353"/>
      <c r="AF17" s="353"/>
      <c r="AG17" s="354"/>
      <c r="AH17" s="352">
        <v>20302</v>
      </c>
      <c r="AI17" s="353"/>
      <c r="AJ17" s="353"/>
      <c r="AK17" s="353"/>
      <c r="AL17" s="355"/>
      <c r="AM17" s="445"/>
      <c r="AN17" s="350"/>
      <c r="AO17" s="350"/>
      <c r="AP17" s="350"/>
      <c r="AQ17" s="350"/>
      <c r="AR17" s="350"/>
      <c r="AS17" s="350"/>
      <c r="AT17" s="351"/>
      <c r="AU17" s="433"/>
      <c r="AV17" s="434"/>
      <c r="AW17" s="434"/>
      <c r="AX17" s="434"/>
      <c r="AY17" s="356" t="s">
        <v>94</v>
      </c>
      <c r="AZ17" s="357"/>
      <c r="BA17" s="357"/>
      <c r="BB17" s="357"/>
      <c r="BC17" s="357"/>
      <c r="BD17" s="357"/>
      <c r="BE17" s="357"/>
      <c r="BF17" s="357"/>
      <c r="BG17" s="357"/>
      <c r="BH17" s="357"/>
      <c r="BI17" s="357"/>
      <c r="BJ17" s="357"/>
      <c r="BK17" s="357"/>
      <c r="BL17" s="357"/>
      <c r="BM17" s="358"/>
      <c r="BN17" s="376">
        <v>10062578</v>
      </c>
      <c r="BO17" s="377"/>
      <c r="BP17" s="377"/>
      <c r="BQ17" s="377"/>
      <c r="BR17" s="377"/>
      <c r="BS17" s="377"/>
      <c r="BT17" s="377"/>
      <c r="BU17" s="378"/>
      <c r="BV17" s="376">
        <v>9805376</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x14ac:dyDescent="0.2">
      <c r="A18" s="45"/>
      <c r="B18" s="438" t="s">
        <v>95</v>
      </c>
      <c r="C18" s="439"/>
      <c r="D18" s="439"/>
      <c r="E18" s="440"/>
      <c r="F18" s="440"/>
      <c r="G18" s="440"/>
      <c r="H18" s="440"/>
      <c r="I18" s="440"/>
      <c r="J18" s="440"/>
      <c r="K18" s="440"/>
      <c r="L18" s="441">
        <v>17.28</v>
      </c>
      <c r="M18" s="441"/>
      <c r="N18" s="441"/>
      <c r="O18" s="441"/>
      <c r="P18" s="441"/>
      <c r="Q18" s="441"/>
      <c r="R18" s="442"/>
      <c r="S18" s="442"/>
      <c r="T18" s="442"/>
      <c r="U18" s="442"/>
      <c r="V18" s="443"/>
      <c r="W18" s="457"/>
      <c r="X18" s="458"/>
      <c r="Y18" s="458"/>
      <c r="Z18" s="458"/>
      <c r="AA18" s="458"/>
      <c r="AB18" s="466"/>
      <c r="AC18" s="340">
        <v>83.6</v>
      </c>
      <c r="AD18" s="341"/>
      <c r="AE18" s="341"/>
      <c r="AF18" s="341"/>
      <c r="AG18" s="444"/>
      <c r="AH18" s="340">
        <v>83.6</v>
      </c>
      <c r="AI18" s="341"/>
      <c r="AJ18" s="341"/>
      <c r="AK18" s="341"/>
      <c r="AL18" s="342"/>
      <c r="AM18" s="445"/>
      <c r="AN18" s="350"/>
      <c r="AO18" s="350"/>
      <c r="AP18" s="350"/>
      <c r="AQ18" s="350"/>
      <c r="AR18" s="350"/>
      <c r="AS18" s="350"/>
      <c r="AT18" s="351"/>
      <c r="AU18" s="433"/>
      <c r="AV18" s="434"/>
      <c r="AW18" s="434"/>
      <c r="AX18" s="434"/>
      <c r="AY18" s="356" t="s">
        <v>96</v>
      </c>
      <c r="AZ18" s="357"/>
      <c r="BA18" s="357"/>
      <c r="BB18" s="357"/>
      <c r="BC18" s="357"/>
      <c r="BD18" s="357"/>
      <c r="BE18" s="357"/>
      <c r="BF18" s="357"/>
      <c r="BG18" s="357"/>
      <c r="BH18" s="357"/>
      <c r="BI18" s="357"/>
      <c r="BJ18" s="357"/>
      <c r="BK18" s="357"/>
      <c r="BL18" s="357"/>
      <c r="BM18" s="358"/>
      <c r="BN18" s="376">
        <v>12309133</v>
      </c>
      <c r="BO18" s="377"/>
      <c r="BP18" s="377"/>
      <c r="BQ18" s="377"/>
      <c r="BR18" s="377"/>
      <c r="BS18" s="377"/>
      <c r="BT18" s="377"/>
      <c r="BU18" s="378"/>
      <c r="BV18" s="376">
        <v>12090280</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x14ac:dyDescent="0.2">
      <c r="A19" s="45"/>
      <c r="B19" s="438" t="s">
        <v>97</v>
      </c>
      <c r="C19" s="439"/>
      <c r="D19" s="439"/>
      <c r="E19" s="440"/>
      <c r="F19" s="440"/>
      <c r="G19" s="440"/>
      <c r="H19" s="440"/>
      <c r="I19" s="440"/>
      <c r="J19" s="440"/>
      <c r="K19" s="440"/>
      <c r="L19" s="446">
        <v>3323</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98</v>
      </c>
      <c r="AZ19" s="357"/>
      <c r="BA19" s="357"/>
      <c r="BB19" s="357"/>
      <c r="BC19" s="357"/>
      <c r="BD19" s="357"/>
      <c r="BE19" s="357"/>
      <c r="BF19" s="357"/>
      <c r="BG19" s="357"/>
      <c r="BH19" s="357"/>
      <c r="BI19" s="357"/>
      <c r="BJ19" s="357"/>
      <c r="BK19" s="357"/>
      <c r="BL19" s="357"/>
      <c r="BM19" s="358"/>
      <c r="BN19" s="376">
        <v>14715498</v>
      </c>
      <c r="BO19" s="377"/>
      <c r="BP19" s="377"/>
      <c r="BQ19" s="377"/>
      <c r="BR19" s="377"/>
      <c r="BS19" s="377"/>
      <c r="BT19" s="377"/>
      <c r="BU19" s="378"/>
      <c r="BV19" s="376">
        <v>14963908</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x14ac:dyDescent="0.2">
      <c r="A20" s="45"/>
      <c r="B20" s="438" t="s">
        <v>99</v>
      </c>
      <c r="C20" s="439"/>
      <c r="D20" s="439"/>
      <c r="E20" s="440"/>
      <c r="F20" s="440"/>
      <c r="G20" s="440"/>
      <c r="H20" s="440"/>
      <c r="I20" s="440"/>
      <c r="J20" s="440"/>
      <c r="K20" s="440"/>
      <c r="L20" s="446">
        <v>24103</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x14ac:dyDescent="0.15">
      <c r="A21" s="45"/>
      <c r="B21" s="435" t="s">
        <v>100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x14ac:dyDescent="0.2">
      <c r="A22" s="45"/>
      <c r="B22" s="407" t="s">
        <v>101</v>
      </c>
      <c r="C22" s="408"/>
      <c r="D22" s="409"/>
      <c r="E22" s="416" t="s">
        <v>23</v>
      </c>
      <c r="F22" s="391"/>
      <c r="G22" s="391"/>
      <c r="H22" s="391"/>
      <c r="I22" s="391"/>
      <c r="J22" s="391"/>
      <c r="K22" s="392"/>
      <c r="L22" s="416" t="s">
        <v>102</v>
      </c>
      <c r="M22" s="391"/>
      <c r="N22" s="391"/>
      <c r="O22" s="391"/>
      <c r="P22" s="392"/>
      <c r="Q22" s="401" t="s">
        <v>103</v>
      </c>
      <c r="R22" s="402"/>
      <c r="S22" s="402"/>
      <c r="T22" s="402"/>
      <c r="U22" s="402"/>
      <c r="V22" s="417"/>
      <c r="W22" s="419" t="s">
        <v>104</v>
      </c>
      <c r="X22" s="408"/>
      <c r="Y22" s="409"/>
      <c r="Z22" s="416" t="s">
        <v>23</v>
      </c>
      <c r="AA22" s="391"/>
      <c r="AB22" s="391"/>
      <c r="AC22" s="391"/>
      <c r="AD22" s="391"/>
      <c r="AE22" s="391"/>
      <c r="AF22" s="391"/>
      <c r="AG22" s="392"/>
      <c r="AH22" s="390" t="s">
        <v>105</v>
      </c>
      <c r="AI22" s="391"/>
      <c r="AJ22" s="391"/>
      <c r="AK22" s="391"/>
      <c r="AL22" s="392"/>
      <c r="AM22" s="390" t="s">
        <v>106</v>
      </c>
      <c r="AN22" s="396"/>
      <c r="AO22" s="396"/>
      <c r="AP22" s="396"/>
      <c r="AQ22" s="396"/>
      <c r="AR22" s="397"/>
      <c r="AS22" s="401" t="s">
        <v>103</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x14ac:dyDescent="0.15">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107</v>
      </c>
      <c r="AZ23" s="369"/>
      <c r="BA23" s="369"/>
      <c r="BB23" s="369"/>
      <c r="BC23" s="369"/>
      <c r="BD23" s="369"/>
      <c r="BE23" s="369"/>
      <c r="BF23" s="369"/>
      <c r="BG23" s="369"/>
      <c r="BH23" s="369"/>
      <c r="BI23" s="369"/>
      <c r="BJ23" s="369"/>
      <c r="BK23" s="369"/>
      <c r="BL23" s="369"/>
      <c r="BM23" s="370"/>
      <c r="BN23" s="376">
        <v>19204504</v>
      </c>
      <c r="BO23" s="377"/>
      <c r="BP23" s="377"/>
      <c r="BQ23" s="377"/>
      <c r="BR23" s="377"/>
      <c r="BS23" s="377"/>
      <c r="BT23" s="377"/>
      <c r="BU23" s="378"/>
      <c r="BV23" s="376">
        <v>19291727</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x14ac:dyDescent="0.2">
      <c r="A24" s="45"/>
      <c r="B24" s="410"/>
      <c r="C24" s="411"/>
      <c r="D24" s="412"/>
      <c r="E24" s="349" t="s">
        <v>108</v>
      </c>
      <c r="F24" s="350"/>
      <c r="G24" s="350"/>
      <c r="H24" s="350"/>
      <c r="I24" s="350"/>
      <c r="J24" s="350"/>
      <c r="K24" s="351"/>
      <c r="L24" s="352">
        <v>1</v>
      </c>
      <c r="M24" s="353"/>
      <c r="N24" s="353"/>
      <c r="O24" s="353"/>
      <c r="P24" s="354"/>
      <c r="Q24" s="352">
        <v>9100</v>
      </c>
      <c r="R24" s="353"/>
      <c r="S24" s="353"/>
      <c r="T24" s="353"/>
      <c r="U24" s="353"/>
      <c r="V24" s="354"/>
      <c r="W24" s="420"/>
      <c r="X24" s="411"/>
      <c r="Y24" s="412"/>
      <c r="Z24" s="349" t="s">
        <v>109</v>
      </c>
      <c r="AA24" s="350"/>
      <c r="AB24" s="350"/>
      <c r="AC24" s="350"/>
      <c r="AD24" s="350"/>
      <c r="AE24" s="350"/>
      <c r="AF24" s="350"/>
      <c r="AG24" s="351"/>
      <c r="AH24" s="352">
        <v>421</v>
      </c>
      <c r="AI24" s="353"/>
      <c r="AJ24" s="353"/>
      <c r="AK24" s="353"/>
      <c r="AL24" s="354"/>
      <c r="AM24" s="352">
        <v>1308047</v>
      </c>
      <c r="AN24" s="353"/>
      <c r="AO24" s="353"/>
      <c r="AP24" s="353"/>
      <c r="AQ24" s="353"/>
      <c r="AR24" s="354"/>
      <c r="AS24" s="352">
        <v>3107</v>
      </c>
      <c r="AT24" s="353"/>
      <c r="AU24" s="353"/>
      <c r="AV24" s="353"/>
      <c r="AW24" s="353"/>
      <c r="AX24" s="355"/>
      <c r="AY24" s="343" t="s">
        <v>110</v>
      </c>
      <c r="AZ24" s="344"/>
      <c r="BA24" s="344"/>
      <c r="BB24" s="344"/>
      <c r="BC24" s="344"/>
      <c r="BD24" s="344"/>
      <c r="BE24" s="344"/>
      <c r="BF24" s="344"/>
      <c r="BG24" s="344"/>
      <c r="BH24" s="344"/>
      <c r="BI24" s="344"/>
      <c r="BJ24" s="344"/>
      <c r="BK24" s="344"/>
      <c r="BL24" s="344"/>
      <c r="BM24" s="345"/>
      <c r="BN24" s="376">
        <v>15868107</v>
      </c>
      <c r="BO24" s="377"/>
      <c r="BP24" s="377"/>
      <c r="BQ24" s="377"/>
      <c r="BR24" s="377"/>
      <c r="BS24" s="377"/>
      <c r="BT24" s="377"/>
      <c r="BU24" s="378"/>
      <c r="BV24" s="376">
        <v>16025764</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x14ac:dyDescent="0.15">
      <c r="A25" s="45"/>
      <c r="B25" s="410"/>
      <c r="C25" s="411"/>
      <c r="D25" s="412"/>
      <c r="E25" s="349" t="s">
        <v>111</v>
      </c>
      <c r="F25" s="350"/>
      <c r="G25" s="350"/>
      <c r="H25" s="350"/>
      <c r="I25" s="350"/>
      <c r="J25" s="350"/>
      <c r="K25" s="351"/>
      <c r="L25" s="352">
        <v>1</v>
      </c>
      <c r="M25" s="353"/>
      <c r="N25" s="353"/>
      <c r="O25" s="353"/>
      <c r="P25" s="354"/>
      <c r="Q25" s="352">
        <v>7550</v>
      </c>
      <c r="R25" s="353"/>
      <c r="S25" s="353"/>
      <c r="T25" s="353"/>
      <c r="U25" s="353"/>
      <c r="V25" s="354"/>
      <c r="W25" s="420"/>
      <c r="X25" s="411"/>
      <c r="Y25" s="412"/>
      <c r="Z25" s="349" t="s">
        <v>112</v>
      </c>
      <c r="AA25" s="350"/>
      <c r="AB25" s="350"/>
      <c r="AC25" s="350"/>
      <c r="AD25" s="350"/>
      <c r="AE25" s="350"/>
      <c r="AF25" s="350"/>
      <c r="AG25" s="351"/>
      <c r="AH25" s="352">
        <v>88</v>
      </c>
      <c r="AI25" s="353"/>
      <c r="AJ25" s="353"/>
      <c r="AK25" s="353"/>
      <c r="AL25" s="354"/>
      <c r="AM25" s="352">
        <v>264000</v>
      </c>
      <c r="AN25" s="353"/>
      <c r="AO25" s="353"/>
      <c r="AP25" s="353"/>
      <c r="AQ25" s="353"/>
      <c r="AR25" s="354"/>
      <c r="AS25" s="352">
        <v>3000</v>
      </c>
      <c r="AT25" s="353"/>
      <c r="AU25" s="353"/>
      <c r="AV25" s="353"/>
      <c r="AW25" s="353"/>
      <c r="AX25" s="355"/>
      <c r="AY25" s="368" t="s">
        <v>113</v>
      </c>
      <c r="AZ25" s="369"/>
      <c r="BA25" s="369"/>
      <c r="BB25" s="369"/>
      <c r="BC25" s="369"/>
      <c r="BD25" s="369"/>
      <c r="BE25" s="369"/>
      <c r="BF25" s="369"/>
      <c r="BG25" s="369"/>
      <c r="BH25" s="369"/>
      <c r="BI25" s="369"/>
      <c r="BJ25" s="369"/>
      <c r="BK25" s="369"/>
      <c r="BL25" s="369"/>
      <c r="BM25" s="370"/>
      <c r="BN25" s="371">
        <v>1604221</v>
      </c>
      <c r="BO25" s="372"/>
      <c r="BP25" s="372"/>
      <c r="BQ25" s="372"/>
      <c r="BR25" s="372"/>
      <c r="BS25" s="372"/>
      <c r="BT25" s="372"/>
      <c r="BU25" s="373"/>
      <c r="BV25" s="371">
        <v>1931877</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x14ac:dyDescent="0.15">
      <c r="A26" s="45"/>
      <c r="B26" s="410"/>
      <c r="C26" s="411"/>
      <c r="D26" s="412"/>
      <c r="E26" s="349" t="s">
        <v>114</v>
      </c>
      <c r="F26" s="350"/>
      <c r="G26" s="350"/>
      <c r="H26" s="350"/>
      <c r="I26" s="350"/>
      <c r="J26" s="350"/>
      <c r="K26" s="351"/>
      <c r="L26" s="352">
        <v>1</v>
      </c>
      <c r="M26" s="353"/>
      <c r="N26" s="353"/>
      <c r="O26" s="353"/>
      <c r="P26" s="354"/>
      <c r="Q26" s="352">
        <v>6730</v>
      </c>
      <c r="R26" s="353"/>
      <c r="S26" s="353"/>
      <c r="T26" s="353"/>
      <c r="U26" s="353"/>
      <c r="V26" s="354"/>
      <c r="W26" s="420"/>
      <c r="X26" s="411"/>
      <c r="Y26" s="412"/>
      <c r="Z26" s="349" t="s">
        <v>115</v>
      </c>
      <c r="AA26" s="388"/>
      <c r="AB26" s="388"/>
      <c r="AC26" s="388"/>
      <c r="AD26" s="388"/>
      <c r="AE26" s="388"/>
      <c r="AF26" s="388"/>
      <c r="AG26" s="389"/>
      <c r="AH26" s="352">
        <v>65</v>
      </c>
      <c r="AI26" s="353"/>
      <c r="AJ26" s="353"/>
      <c r="AK26" s="353"/>
      <c r="AL26" s="354"/>
      <c r="AM26" s="352">
        <v>219310</v>
      </c>
      <c r="AN26" s="353"/>
      <c r="AO26" s="353"/>
      <c r="AP26" s="353"/>
      <c r="AQ26" s="353"/>
      <c r="AR26" s="354"/>
      <c r="AS26" s="352">
        <v>3374</v>
      </c>
      <c r="AT26" s="353"/>
      <c r="AU26" s="353"/>
      <c r="AV26" s="353"/>
      <c r="AW26" s="353"/>
      <c r="AX26" s="355"/>
      <c r="AY26" s="385" t="s">
        <v>116</v>
      </c>
      <c r="AZ26" s="386"/>
      <c r="BA26" s="386"/>
      <c r="BB26" s="386"/>
      <c r="BC26" s="386"/>
      <c r="BD26" s="386"/>
      <c r="BE26" s="386"/>
      <c r="BF26" s="386"/>
      <c r="BG26" s="386"/>
      <c r="BH26" s="386"/>
      <c r="BI26" s="386"/>
      <c r="BJ26" s="386"/>
      <c r="BK26" s="386"/>
      <c r="BL26" s="386"/>
      <c r="BM26" s="387"/>
      <c r="BN26" s="376" t="s">
        <v>76</v>
      </c>
      <c r="BO26" s="377"/>
      <c r="BP26" s="377"/>
      <c r="BQ26" s="377"/>
      <c r="BR26" s="377"/>
      <c r="BS26" s="377"/>
      <c r="BT26" s="377"/>
      <c r="BU26" s="378"/>
      <c r="BV26" s="376" t="s">
        <v>76</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x14ac:dyDescent="0.2">
      <c r="A27" s="45"/>
      <c r="B27" s="410"/>
      <c r="C27" s="411"/>
      <c r="D27" s="412"/>
      <c r="E27" s="349" t="s">
        <v>117</v>
      </c>
      <c r="F27" s="350"/>
      <c r="G27" s="350"/>
      <c r="H27" s="350"/>
      <c r="I27" s="350"/>
      <c r="J27" s="350"/>
      <c r="K27" s="351"/>
      <c r="L27" s="352">
        <v>1</v>
      </c>
      <c r="M27" s="353"/>
      <c r="N27" s="353"/>
      <c r="O27" s="353"/>
      <c r="P27" s="354"/>
      <c r="Q27" s="352">
        <v>5420</v>
      </c>
      <c r="R27" s="353"/>
      <c r="S27" s="353"/>
      <c r="T27" s="353"/>
      <c r="U27" s="353"/>
      <c r="V27" s="354"/>
      <c r="W27" s="420"/>
      <c r="X27" s="411"/>
      <c r="Y27" s="412"/>
      <c r="Z27" s="349" t="s">
        <v>118</v>
      </c>
      <c r="AA27" s="350"/>
      <c r="AB27" s="350"/>
      <c r="AC27" s="350"/>
      <c r="AD27" s="350"/>
      <c r="AE27" s="350"/>
      <c r="AF27" s="350"/>
      <c r="AG27" s="351"/>
      <c r="AH27" s="352">
        <v>2</v>
      </c>
      <c r="AI27" s="353"/>
      <c r="AJ27" s="353"/>
      <c r="AK27" s="353"/>
      <c r="AL27" s="354"/>
      <c r="AM27" s="352" t="s">
        <v>119</v>
      </c>
      <c r="AN27" s="353"/>
      <c r="AO27" s="353"/>
      <c r="AP27" s="353"/>
      <c r="AQ27" s="353"/>
      <c r="AR27" s="354"/>
      <c r="AS27" s="352" t="s">
        <v>119</v>
      </c>
      <c r="AT27" s="353"/>
      <c r="AU27" s="353"/>
      <c r="AV27" s="353"/>
      <c r="AW27" s="353"/>
      <c r="AX27" s="355"/>
      <c r="AY27" s="382" t="s">
        <v>120</v>
      </c>
      <c r="AZ27" s="383"/>
      <c r="BA27" s="383"/>
      <c r="BB27" s="383"/>
      <c r="BC27" s="383"/>
      <c r="BD27" s="383"/>
      <c r="BE27" s="383"/>
      <c r="BF27" s="383"/>
      <c r="BG27" s="383"/>
      <c r="BH27" s="383"/>
      <c r="BI27" s="383"/>
      <c r="BJ27" s="383"/>
      <c r="BK27" s="383"/>
      <c r="BL27" s="383"/>
      <c r="BM27" s="384"/>
      <c r="BN27" s="379" t="s">
        <v>76</v>
      </c>
      <c r="BO27" s="380"/>
      <c r="BP27" s="380"/>
      <c r="BQ27" s="380"/>
      <c r="BR27" s="380"/>
      <c r="BS27" s="380"/>
      <c r="BT27" s="380"/>
      <c r="BU27" s="381"/>
      <c r="BV27" s="379" t="s">
        <v>76</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x14ac:dyDescent="0.15">
      <c r="A28" s="45"/>
      <c r="B28" s="410"/>
      <c r="C28" s="411"/>
      <c r="D28" s="412"/>
      <c r="E28" s="349" t="s">
        <v>121</v>
      </c>
      <c r="F28" s="350"/>
      <c r="G28" s="350"/>
      <c r="H28" s="350"/>
      <c r="I28" s="350"/>
      <c r="J28" s="350"/>
      <c r="K28" s="351"/>
      <c r="L28" s="352">
        <v>1</v>
      </c>
      <c r="M28" s="353"/>
      <c r="N28" s="353"/>
      <c r="O28" s="353"/>
      <c r="P28" s="354"/>
      <c r="Q28" s="352">
        <v>4820</v>
      </c>
      <c r="R28" s="353"/>
      <c r="S28" s="353"/>
      <c r="T28" s="353"/>
      <c r="U28" s="353"/>
      <c r="V28" s="354"/>
      <c r="W28" s="420"/>
      <c r="X28" s="411"/>
      <c r="Y28" s="412"/>
      <c r="Z28" s="349" t="s">
        <v>122</v>
      </c>
      <c r="AA28" s="350"/>
      <c r="AB28" s="350"/>
      <c r="AC28" s="350"/>
      <c r="AD28" s="350"/>
      <c r="AE28" s="350"/>
      <c r="AF28" s="350"/>
      <c r="AG28" s="351"/>
      <c r="AH28" s="352" t="s">
        <v>76</v>
      </c>
      <c r="AI28" s="353"/>
      <c r="AJ28" s="353"/>
      <c r="AK28" s="353"/>
      <c r="AL28" s="354"/>
      <c r="AM28" s="352" t="s">
        <v>76</v>
      </c>
      <c r="AN28" s="353"/>
      <c r="AO28" s="353"/>
      <c r="AP28" s="353"/>
      <c r="AQ28" s="353"/>
      <c r="AR28" s="354"/>
      <c r="AS28" s="352" t="s">
        <v>76</v>
      </c>
      <c r="AT28" s="353"/>
      <c r="AU28" s="353"/>
      <c r="AV28" s="353"/>
      <c r="AW28" s="353"/>
      <c r="AX28" s="355"/>
      <c r="AY28" s="359" t="s">
        <v>123</v>
      </c>
      <c r="AZ28" s="360"/>
      <c r="BA28" s="360"/>
      <c r="BB28" s="361"/>
      <c r="BC28" s="368" t="s">
        <v>124</v>
      </c>
      <c r="BD28" s="369"/>
      <c r="BE28" s="369"/>
      <c r="BF28" s="369"/>
      <c r="BG28" s="369"/>
      <c r="BH28" s="369"/>
      <c r="BI28" s="369"/>
      <c r="BJ28" s="369"/>
      <c r="BK28" s="369"/>
      <c r="BL28" s="369"/>
      <c r="BM28" s="370"/>
      <c r="BN28" s="371">
        <v>776659</v>
      </c>
      <c r="BO28" s="372"/>
      <c r="BP28" s="372"/>
      <c r="BQ28" s="372"/>
      <c r="BR28" s="372"/>
      <c r="BS28" s="372"/>
      <c r="BT28" s="372"/>
      <c r="BU28" s="373"/>
      <c r="BV28" s="371">
        <v>782123</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x14ac:dyDescent="0.15">
      <c r="A29" s="45"/>
      <c r="B29" s="410"/>
      <c r="C29" s="411"/>
      <c r="D29" s="412"/>
      <c r="E29" s="349" t="s">
        <v>125</v>
      </c>
      <c r="F29" s="350"/>
      <c r="G29" s="350"/>
      <c r="H29" s="350"/>
      <c r="I29" s="350"/>
      <c r="J29" s="350"/>
      <c r="K29" s="351"/>
      <c r="L29" s="352">
        <v>16</v>
      </c>
      <c r="M29" s="353"/>
      <c r="N29" s="353"/>
      <c r="O29" s="353"/>
      <c r="P29" s="354"/>
      <c r="Q29" s="352">
        <v>4390</v>
      </c>
      <c r="R29" s="353"/>
      <c r="S29" s="353"/>
      <c r="T29" s="353"/>
      <c r="U29" s="353"/>
      <c r="V29" s="354"/>
      <c r="W29" s="421"/>
      <c r="X29" s="422"/>
      <c r="Y29" s="423"/>
      <c r="Z29" s="349" t="s">
        <v>126</v>
      </c>
      <c r="AA29" s="350"/>
      <c r="AB29" s="350"/>
      <c r="AC29" s="350"/>
      <c r="AD29" s="350"/>
      <c r="AE29" s="350"/>
      <c r="AF29" s="350"/>
      <c r="AG29" s="351"/>
      <c r="AH29" s="352">
        <v>423</v>
      </c>
      <c r="AI29" s="353"/>
      <c r="AJ29" s="353"/>
      <c r="AK29" s="353"/>
      <c r="AL29" s="354"/>
      <c r="AM29" s="352">
        <v>1314777</v>
      </c>
      <c r="AN29" s="353"/>
      <c r="AO29" s="353"/>
      <c r="AP29" s="353"/>
      <c r="AQ29" s="353"/>
      <c r="AR29" s="354"/>
      <c r="AS29" s="352">
        <v>3108</v>
      </c>
      <c r="AT29" s="353"/>
      <c r="AU29" s="353"/>
      <c r="AV29" s="353"/>
      <c r="AW29" s="353"/>
      <c r="AX29" s="355"/>
      <c r="AY29" s="362"/>
      <c r="AZ29" s="363"/>
      <c r="BA29" s="363"/>
      <c r="BB29" s="364"/>
      <c r="BC29" s="356" t="s">
        <v>127</v>
      </c>
      <c r="BD29" s="357"/>
      <c r="BE29" s="357"/>
      <c r="BF29" s="357"/>
      <c r="BG29" s="357"/>
      <c r="BH29" s="357"/>
      <c r="BI29" s="357"/>
      <c r="BJ29" s="357"/>
      <c r="BK29" s="357"/>
      <c r="BL29" s="357"/>
      <c r="BM29" s="358"/>
      <c r="BN29" s="376" t="s">
        <v>76</v>
      </c>
      <c r="BO29" s="377"/>
      <c r="BP29" s="377"/>
      <c r="BQ29" s="377"/>
      <c r="BR29" s="377"/>
      <c r="BS29" s="377"/>
      <c r="BT29" s="377"/>
      <c r="BU29" s="378"/>
      <c r="BV29" s="376" t="s">
        <v>76</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x14ac:dyDescent="0.2">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128</v>
      </c>
      <c r="X30" s="431"/>
      <c r="Y30" s="431"/>
      <c r="Z30" s="431"/>
      <c r="AA30" s="431"/>
      <c r="AB30" s="431"/>
      <c r="AC30" s="431"/>
      <c r="AD30" s="431"/>
      <c r="AE30" s="431"/>
      <c r="AF30" s="431"/>
      <c r="AG30" s="432"/>
      <c r="AH30" s="340">
        <v>100</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129</v>
      </c>
      <c r="BD30" s="344"/>
      <c r="BE30" s="344"/>
      <c r="BF30" s="344"/>
      <c r="BG30" s="344"/>
      <c r="BH30" s="344"/>
      <c r="BI30" s="344"/>
      <c r="BJ30" s="344"/>
      <c r="BK30" s="344"/>
      <c r="BL30" s="344"/>
      <c r="BM30" s="345"/>
      <c r="BN30" s="379">
        <v>551370</v>
      </c>
      <c r="BO30" s="380"/>
      <c r="BP30" s="380"/>
      <c r="BQ30" s="380"/>
      <c r="BR30" s="380"/>
      <c r="BS30" s="380"/>
      <c r="BT30" s="380"/>
      <c r="BU30" s="381"/>
      <c r="BV30" s="379">
        <v>522900</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136</v>
      </c>
      <c r="D33" s="339"/>
      <c r="E33" s="338" t="s">
        <v>137</v>
      </c>
      <c r="F33" s="338"/>
      <c r="G33" s="338"/>
      <c r="H33" s="338"/>
      <c r="I33" s="338"/>
      <c r="J33" s="338"/>
      <c r="K33" s="338"/>
      <c r="L33" s="338"/>
      <c r="M33" s="338"/>
      <c r="N33" s="338"/>
      <c r="O33" s="338"/>
      <c r="P33" s="338"/>
      <c r="Q33" s="338"/>
      <c r="R33" s="338"/>
      <c r="S33" s="338"/>
      <c r="T33" s="74"/>
      <c r="U33" s="339" t="s">
        <v>136</v>
      </c>
      <c r="V33" s="339"/>
      <c r="W33" s="338" t="s">
        <v>137</v>
      </c>
      <c r="X33" s="338"/>
      <c r="Y33" s="338"/>
      <c r="Z33" s="338"/>
      <c r="AA33" s="338"/>
      <c r="AB33" s="338"/>
      <c r="AC33" s="338"/>
      <c r="AD33" s="338"/>
      <c r="AE33" s="338"/>
      <c r="AF33" s="338"/>
      <c r="AG33" s="338"/>
      <c r="AH33" s="338"/>
      <c r="AI33" s="338"/>
      <c r="AJ33" s="338"/>
      <c r="AK33" s="338"/>
      <c r="AL33" s="74"/>
      <c r="AM33" s="339" t="s">
        <v>136</v>
      </c>
      <c r="AN33" s="339"/>
      <c r="AO33" s="338" t="s">
        <v>137</v>
      </c>
      <c r="AP33" s="338"/>
      <c r="AQ33" s="338"/>
      <c r="AR33" s="338"/>
      <c r="AS33" s="338"/>
      <c r="AT33" s="338"/>
      <c r="AU33" s="338"/>
      <c r="AV33" s="338"/>
      <c r="AW33" s="338"/>
      <c r="AX33" s="338"/>
      <c r="AY33" s="338"/>
      <c r="AZ33" s="338"/>
      <c r="BA33" s="338"/>
      <c r="BB33" s="338"/>
      <c r="BC33" s="338"/>
      <c r="BD33" s="75"/>
      <c r="BE33" s="338" t="s">
        <v>138</v>
      </c>
      <c r="BF33" s="338"/>
      <c r="BG33" s="338" t="s">
        <v>139</v>
      </c>
      <c r="BH33" s="338"/>
      <c r="BI33" s="338"/>
      <c r="BJ33" s="338"/>
      <c r="BK33" s="338"/>
      <c r="BL33" s="338"/>
      <c r="BM33" s="338"/>
      <c r="BN33" s="338"/>
      <c r="BO33" s="338"/>
      <c r="BP33" s="338"/>
      <c r="BQ33" s="338"/>
      <c r="BR33" s="338"/>
      <c r="BS33" s="338"/>
      <c r="BT33" s="338"/>
      <c r="BU33" s="338"/>
      <c r="BV33" s="75"/>
      <c r="BW33" s="339" t="s">
        <v>138</v>
      </c>
      <c r="BX33" s="339"/>
      <c r="BY33" s="338" t="s">
        <v>140</v>
      </c>
      <c r="BZ33" s="338"/>
      <c r="CA33" s="338"/>
      <c r="CB33" s="338"/>
      <c r="CC33" s="338"/>
      <c r="CD33" s="338"/>
      <c r="CE33" s="338"/>
      <c r="CF33" s="338"/>
      <c r="CG33" s="338"/>
      <c r="CH33" s="338"/>
      <c r="CI33" s="338"/>
      <c r="CJ33" s="338"/>
      <c r="CK33" s="338"/>
      <c r="CL33" s="338"/>
      <c r="CM33" s="338"/>
      <c r="CN33" s="74"/>
      <c r="CO33" s="339" t="s">
        <v>136</v>
      </c>
      <c r="CP33" s="339"/>
      <c r="CQ33" s="338" t="s">
        <v>141</v>
      </c>
      <c r="CR33" s="338"/>
      <c r="CS33" s="338"/>
      <c r="CT33" s="338"/>
      <c r="CU33" s="338"/>
      <c r="CV33" s="338"/>
      <c r="CW33" s="338"/>
      <c r="CX33" s="338"/>
      <c r="CY33" s="338"/>
      <c r="CZ33" s="338"/>
      <c r="DA33" s="338"/>
      <c r="DB33" s="338"/>
      <c r="DC33" s="338"/>
      <c r="DD33" s="338"/>
      <c r="DE33" s="338"/>
      <c r="DF33" s="74"/>
      <c r="DG33" s="338" t="s">
        <v>142</v>
      </c>
      <c r="DH33" s="338"/>
      <c r="DI33" s="76"/>
      <c r="DJ33" s="44"/>
      <c r="DK33" s="44"/>
      <c r="DL33" s="44"/>
      <c r="DM33" s="44"/>
      <c r="DN33" s="44"/>
      <c r="DO33" s="44"/>
    </row>
    <row r="34" spans="1:119" ht="32.25" customHeight="1" x14ac:dyDescent="0.15">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2</v>
      </c>
      <c r="V34" s="336"/>
      <c r="W34" s="335" t="str">
        <f>IF('各会計、関係団体の財政状況及び健全化判断比率'!B28="","",'各会計、関係団体の財政状況及び健全化判断比率'!B28)</f>
        <v>国民健康保険事業特別会計</v>
      </c>
      <c r="X34" s="335"/>
      <c r="Y34" s="335"/>
      <c r="Z34" s="335"/>
      <c r="AA34" s="335"/>
      <c r="AB34" s="335"/>
      <c r="AC34" s="335"/>
      <c r="AD34" s="335"/>
      <c r="AE34" s="335"/>
      <c r="AF34" s="335"/>
      <c r="AG34" s="335"/>
      <c r="AH34" s="335"/>
      <c r="AI34" s="335"/>
      <c r="AJ34" s="335"/>
      <c r="AK34" s="335"/>
      <c r="AL34" s="72"/>
      <c r="AM34" s="336" t="str">
        <f>IF(AO34="","",MAX(C34:D43,U34:V43)+1)</f>
        <v/>
      </c>
      <c r="AN34" s="336"/>
      <c r="AO34" s="335"/>
      <c r="AP34" s="335"/>
      <c r="AQ34" s="335"/>
      <c r="AR34" s="335"/>
      <c r="AS34" s="335"/>
      <c r="AT34" s="335"/>
      <c r="AU34" s="335"/>
      <c r="AV34" s="335"/>
      <c r="AW34" s="335"/>
      <c r="AX34" s="335"/>
      <c r="AY34" s="335"/>
      <c r="AZ34" s="335"/>
      <c r="BA34" s="335"/>
      <c r="BB34" s="335"/>
      <c r="BC34" s="335"/>
      <c r="BD34" s="72"/>
      <c r="BE34" s="336">
        <f>IF(BG34="","",MAX(C34:D43,U34:V43,AM34:AN43)+1)</f>
        <v>5</v>
      </c>
      <c r="BF34" s="336"/>
      <c r="BG34" s="335" t="str">
        <f>IF('各会計、関係団体の財政状況及び健全化判断比率'!B31="","",'各会計、関係団体の財政状況及び健全化判断比率'!B31)</f>
        <v>下水道事業特別会計</v>
      </c>
      <c r="BH34" s="335"/>
      <c r="BI34" s="335"/>
      <c r="BJ34" s="335"/>
      <c r="BK34" s="335"/>
      <c r="BL34" s="335"/>
      <c r="BM34" s="335"/>
      <c r="BN34" s="335"/>
      <c r="BO34" s="335"/>
      <c r="BP34" s="335"/>
      <c r="BQ34" s="335"/>
      <c r="BR34" s="335"/>
      <c r="BS34" s="335"/>
      <c r="BT34" s="335"/>
      <c r="BU34" s="335"/>
      <c r="BV34" s="72"/>
      <c r="BW34" s="336">
        <f>IF(BY34="","",MAX(C34:D43,U34:V43,AM34:AN43,BE34:BF43)+1)</f>
        <v>6</v>
      </c>
      <c r="BX34" s="336"/>
      <c r="BY34" s="335" t="str">
        <f>IF('各会計、関係団体の財政状況及び健全化判断比率'!B68="","",'各会計、関係団体の財政状況及び健全化判断比率'!B68)</f>
        <v>神奈川県後期高齢者医療広域連合（一般会計）</v>
      </c>
      <c r="BZ34" s="335"/>
      <c r="CA34" s="335"/>
      <c r="CB34" s="335"/>
      <c r="CC34" s="335"/>
      <c r="CD34" s="335"/>
      <c r="CE34" s="335"/>
      <c r="CF34" s="335"/>
      <c r="CG34" s="335"/>
      <c r="CH34" s="335"/>
      <c r="CI34" s="335"/>
      <c r="CJ34" s="335"/>
      <c r="CK34" s="335"/>
      <c r="CL34" s="335"/>
      <c r="CM34" s="335"/>
      <c r="CN34" s="72"/>
      <c r="CO34" s="336">
        <f>IF(CQ34="","",MAX(C34:D43,U34:V43,AM34:AN43,BE34:BF43,BW34:BX43)+1)</f>
        <v>8</v>
      </c>
      <c r="CP34" s="336"/>
      <c r="CQ34" s="335" t="str">
        <f>IF('各会計、関係団体の財政状況及び健全化判断比率'!BS7="","",'各会計、関係団体の財政状況及び健全化判断比率'!BS7)</f>
        <v>（株）パブリックサービス</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x14ac:dyDescent="0.15">
      <c r="A35" s="45"/>
      <c r="B35" s="71"/>
      <c r="C35" s="336" t="str">
        <f>IF(E35="","",C34+1)</f>
        <v/>
      </c>
      <c r="D35" s="336"/>
      <c r="E35" s="335" t="str">
        <f>IF('各会計、関係団体の財政状況及び健全化判断比率'!B8="","",'各会計、関係団体の財政状況及び健全化判断比率'!B8)</f>
        <v/>
      </c>
      <c r="F35" s="335"/>
      <c r="G35" s="335"/>
      <c r="H35" s="335"/>
      <c r="I35" s="335"/>
      <c r="J35" s="335"/>
      <c r="K35" s="335"/>
      <c r="L35" s="335"/>
      <c r="M35" s="335"/>
      <c r="N35" s="335"/>
      <c r="O35" s="335"/>
      <c r="P35" s="335"/>
      <c r="Q35" s="335"/>
      <c r="R35" s="335"/>
      <c r="S35" s="335"/>
      <c r="T35" s="72"/>
      <c r="U35" s="336">
        <f>IF(W35="","",U34+1)</f>
        <v>3</v>
      </c>
      <c r="V35" s="336"/>
      <c r="W35" s="335" t="str">
        <f>IF('各会計、関係団体の財政状況及び健全化判断比率'!B29="","",'各会計、関係団体の財政状況及び健全化判断比率'!B29)</f>
        <v>介護保険事業特別会計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t="str">
        <f t="shared" ref="BE35:BE43" si="1">IF(BG35="","",BE34+1)</f>
        <v/>
      </c>
      <c r="BF35" s="336"/>
      <c r="BG35" s="335"/>
      <c r="BH35" s="335"/>
      <c r="BI35" s="335"/>
      <c r="BJ35" s="335"/>
      <c r="BK35" s="335"/>
      <c r="BL35" s="335"/>
      <c r="BM35" s="335"/>
      <c r="BN35" s="335"/>
      <c r="BO35" s="335"/>
      <c r="BP35" s="335"/>
      <c r="BQ35" s="335"/>
      <c r="BR35" s="335"/>
      <c r="BS35" s="335"/>
      <c r="BT35" s="335"/>
      <c r="BU35" s="335"/>
      <c r="BV35" s="72"/>
      <c r="BW35" s="336">
        <f t="shared" ref="BW35:BW43" si="2">IF(BY35="","",BW34+1)</f>
        <v>7</v>
      </c>
      <c r="BX35" s="336"/>
      <c r="BY35" s="335" t="str">
        <f>IF('各会計、関係団体の財政状況及び健全化判断比率'!B69="","",'各会計、関係団体の財政状況及び健全化判断比率'!B69)</f>
        <v>神奈川県後期高齢者医療広域連合（事業会計）</v>
      </c>
      <c r="BZ35" s="335"/>
      <c r="CA35" s="335"/>
      <c r="CB35" s="335"/>
      <c r="CC35" s="335"/>
      <c r="CD35" s="335"/>
      <c r="CE35" s="335"/>
      <c r="CF35" s="335"/>
      <c r="CG35" s="335"/>
      <c r="CH35" s="335"/>
      <c r="CI35" s="335"/>
      <c r="CJ35" s="335"/>
      <c r="CK35" s="335"/>
      <c r="CL35" s="335"/>
      <c r="CM35" s="335"/>
      <c r="CN35" s="72"/>
      <c r="CO35" s="336">
        <f t="shared" ref="CO35:CO43" si="3">IF(CQ35="","",CO34+1)</f>
        <v>9</v>
      </c>
      <c r="CP35" s="336"/>
      <c r="CQ35" s="335" t="str">
        <f>IF('各会計、関係団体の財政状況及び健全化判断比率'!BS8="","",'各会計、関係団体の財政状況及び健全化判断比率'!BS8)</f>
        <v>逗子市土地開発公社</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v>
      </c>
      <c r="DH35" s="337"/>
      <c r="DI35" s="76"/>
      <c r="DJ35" s="44"/>
      <c r="DK35" s="44"/>
      <c r="DL35" s="44"/>
      <c r="DM35" s="44"/>
      <c r="DN35" s="44"/>
      <c r="DO35" s="44"/>
    </row>
    <row r="36" spans="1:119" ht="32.25" customHeight="1" x14ac:dyDescent="0.15">
      <c r="A36" s="45"/>
      <c r="B36" s="71"/>
      <c r="C36" s="336" t="str">
        <f>IF(E36="","",C35+1)</f>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IF(W36="","",U35+1)</f>
        <v>4</v>
      </c>
      <c r="V36" s="336"/>
      <c r="W36" s="335" t="str">
        <f>IF('各会計、関係団体の財政状況及び健全化判断比率'!B30="","",'各会計、関係団体の財政状況及び健全化判断比率'!B30)</f>
        <v>後期高齢者医療事業特別会計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t="str">
        <f t="shared" si="2"/>
        <v/>
      </c>
      <c r="BX36" s="336"/>
      <c r="BY36" s="335" t="str">
        <f>IF('各会計、関係団体の財政状況及び健全化判断比率'!B70="","",'各会計、関係団体の財政状況及び健全化判断比率'!B70)</f>
        <v/>
      </c>
      <c r="BZ36" s="335"/>
      <c r="CA36" s="335"/>
      <c r="CB36" s="335"/>
      <c r="CC36" s="335"/>
      <c r="CD36" s="335"/>
      <c r="CE36" s="335"/>
      <c r="CF36" s="335"/>
      <c r="CG36" s="335"/>
      <c r="CH36" s="335"/>
      <c r="CI36" s="335"/>
      <c r="CJ36" s="335"/>
      <c r="CK36" s="335"/>
      <c r="CL36" s="335"/>
      <c r="CM36" s="335"/>
      <c r="CN36" s="72"/>
      <c r="CO36" s="336">
        <f t="shared" si="3"/>
        <v>10</v>
      </c>
      <c r="CP36" s="336"/>
      <c r="CQ36" s="335" t="str">
        <f>IF('各会計、関係団体の財政状況及び健全化判断比率'!BS9="","",'各会計、関係団体の財政状況及び健全化判断比率'!BS9)</f>
        <v>（財）逗葉地域医療センター</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x14ac:dyDescent="0.15">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t="str">
        <f t="shared" si="4"/>
        <v/>
      </c>
      <c r="V37" s="336"/>
      <c r="W37" s="335"/>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t="str">
        <f t="shared" si="2"/>
        <v/>
      </c>
      <c r="BX37" s="336"/>
      <c r="BY37" s="335" t="str">
        <f>IF('各会計、関係団体の財政状況及び健全化判断比率'!B71="","",'各会計、関係団体の財政状況及び健全化判断比率'!B71)</f>
        <v/>
      </c>
      <c r="BZ37" s="335"/>
      <c r="CA37" s="335"/>
      <c r="CB37" s="335"/>
      <c r="CC37" s="335"/>
      <c r="CD37" s="335"/>
      <c r="CE37" s="335"/>
      <c r="CF37" s="335"/>
      <c r="CG37" s="335"/>
      <c r="CH37" s="335"/>
      <c r="CI37" s="335"/>
      <c r="CJ37" s="335"/>
      <c r="CK37" s="335"/>
      <c r="CL37" s="335"/>
      <c r="CM37" s="335"/>
      <c r="CN37" s="72"/>
      <c r="CO37" s="336">
        <f t="shared" si="3"/>
        <v>11</v>
      </c>
      <c r="CP37" s="336"/>
      <c r="CQ37" s="335" t="str">
        <f>IF('各会計、関係団体の財政状況及び健全化判断比率'!BS10="","",'各会計、関係団体の財政状況及び健全化判断比率'!BS10)</f>
        <v>（公財）かながわ海岸美化財団</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x14ac:dyDescent="0.15">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t="str">
        <f t="shared" si="2"/>
        <v/>
      </c>
      <c r="BX38" s="336"/>
      <c r="BY38" s="335" t="str">
        <f>IF('各会計、関係団体の財政状況及び健全化判断比率'!B72="","",'各会計、関係団体の財政状況及び健全化判断比率'!B72)</f>
        <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x14ac:dyDescent="0.15">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t="str">
        <f t="shared" si="2"/>
        <v/>
      </c>
      <c r="BX39" s="336"/>
      <c r="BY39" s="335" t="str">
        <f>IF('各会計、関係団体の財政状況及び健全化判断比率'!B73="","",'各会計、関係団体の財政状況及び健全化判断比率'!B73)</f>
        <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x14ac:dyDescent="0.15">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t="str">
        <f t="shared" si="2"/>
        <v/>
      </c>
      <c r="BX40" s="336"/>
      <c r="BY40" s="335" t="str">
        <f>IF('各会計、関係団体の財政状況及び健全化判断比率'!B74="","",'各会計、関係団体の財政状況及び健全化判断比率'!B74)</f>
        <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x14ac:dyDescent="0.15">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t="str">
        <f t="shared" si="2"/>
        <v/>
      </c>
      <c r="BX41" s="336"/>
      <c r="BY41" s="335" t="str">
        <f>IF('各会計、関係団体の財政状況及び健全化判断比率'!B75="","",'各会計、関係団体の財政状況及び健全化判断比率'!B75)</f>
        <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x14ac:dyDescent="0.15">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t="str">
        <f t="shared" si="2"/>
        <v/>
      </c>
      <c r="BX42" s="336"/>
      <c r="BY42" s="335" t="str">
        <f>IF('各会計、関係団体の財政状況及び健全化判断比率'!B76="","",'各会計、関係団体の財政状況及び健全化判断比率'!B76)</f>
        <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x14ac:dyDescent="0.15">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147</v>
      </c>
    </row>
    <row r="50" spans="5:5" x14ac:dyDescent="0.15">
      <c r="E50" s="46" t="s">
        <v>148</v>
      </c>
    </row>
    <row r="51" spans="5:5" x14ac:dyDescent="0.15">
      <c r="E51" s="46" t="s">
        <v>149</v>
      </c>
    </row>
    <row r="52" spans="5:5" x14ac:dyDescent="0.15">
      <c r="E52" s="46"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486</v>
      </c>
      <c r="K32" s="257"/>
      <c r="L32" s="257"/>
      <c r="M32" s="257"/>
      <c r="N32" s="257"/>
      <c r="O32" s="257"/>
      <c r="P32" s="257"/>
    </row>
    <row r="33" spans="1:16" ht="39" customHeight="1" thickBot="1" x14ac:dyDescent="0.25">
      <c r="A33" s="257"/>
      <c r="B33" s="260" t="s">
        <v>493</v>
      </c>
      <c r="C33" s="261"/>
      <c r="D33" s="261"/>
      <c r="E33" s="262" t="s">
        <v>487</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494</v>
      </c>
      <c r="D34" s="1145"/>
      <c r="E34" s="1146"/>
      <c r="F34" s="267">
        <v>8.0500000000000007</v>
      </c>
      <c r="G34" s="268">
        <v>7.54</v>
      </c>
      <c r="H34" s="268">
        <v>7.82</v>
      </c>
      <c r="I34" s="268">
        <v>8.92</v>
      </c>
      <c r="J34" s="269">
        <v>3.85</v>
      </c>
      <c r="K34" s="257"/>
      <c r="L34" s="257"/>
      <c r="M34" s="257"/>
      <c r="N34" s="257"/>
      <c r="O34" s="257"/>
      <c r="P34" s="257"/>
    </row>
    <row r="35" spans="1:16" ht="39" customHeight="1" x14ac:dyDescent="0.15">
      <c r="A35" s="257"/>
      <c r="B35" s="270"/>
      <c r="C35" s="1139" t="s">
        <v>495</v>
      </c>
      <c r="D35" s="1140"/>
      <c r="E35" s="1141"/>
      <c r="F35" s="271">
        <v>0.41</v>
      </c>
      <c r="G35" s="272">
        <v>0.65</v>
      </c>
      <c r="H35" s="272">
        <v>0.84</v>
      </c>
      <c r="I35" s="272">
        <v>1.73</v>
      </c>
      <c r="J35" s="273">
        <v>3.76</v>
      </c>
      <c r="K35" s="257"/>
      <c r="L35" s="257"/>
      <c r="M35" s="257"/>
      <c r="N35" s="257"/>
      <c r="O35" s="257"/>
      <c r="P35" s="257"/>
    </row>
    <row r="36" spans="1:16" ht="39" customHeight="1" x14ac:dyDescent="0.15">
      <c r="A36" s="257"/>
      <c r="B36" s="270"/>
      <c r="C36" s="1139" t="s">
        <v>496</v>
      </c>
      <c r="D36" s="1140"/>
      <c r="E36" s="1141"/>
      <c r="F36" s="271">
        <v>1.76</v>
      </c>
      <c r="G36" s="272">
        <v>1.34</v>
      </c>
      <c r="H36" s="272">
        <v>1.69</v>
      </c>
      <c r="I36" s="272">
        <v>1.66</v>
      </c>
      <c r="J36" s="273">
        <v>2.33</v>
      </c>
      <c r="K36" s="257"/>
      <c r="L36" s="257"/>
      <c r="M36" s="257"/>
      <c r="N36" s="257"/>
      <c r="O36" s="257"/>
      <c r="P36" s="257"/>
    </row>
    <row r="37" spans="1:16" ht="39" customHeight="1" x14ac:dyDescent="0.15">
      <c r="A37" s="257"/>
      <c r="B37" s="270"/>
      <c r="C37" s="1139" t="s">
        <v>497</v>
      </c>
      <c r="D37" s="1140"/>
      <c r="E37" s="1141"/>
      <c r="F37" s="271">
        <v>0.57999999999999996</v>
      </c>
      <c r="G37" s="272">
        <v>0.23</v>
      </c>
      <c r="H37" s="272">
        <v>0.3</v>
      </c>
      <c r="I37" s="272">
        <v>0.31</v>
      </c>
      <c r="J37" s="273">
        <v>0.79</v>
      </c>
      <c r="K37" s="257"/>
      <c r="L37" s="257"/>
      <c r="M37" s="257"/>
      <c r="N37" s="257"/>
      <c r="O37" s="257"/>
      <c r="P37" s="257"/>
    </row>
    <row r="38" spans="1:16" ht="39" customHeight="1" x14ac:dyDescent="0.15">
      <c r="A38" s="257"/>
      <c r="B38" s="270"/>
      <c r="C38" s="1139" t="s">
        <v>498</v>
      </c>
      <c r="D38" s="1140"/>
      <c r="E38" s="1141"/>
      <c r="F38" s="271">
        <v>0.4</v>
      </c>
      <c r="G38" s="272">
        <v>0.44</v>
      </c>
      <c r="H38" s="272">
        <v>0.26</v>
      </c>
      <c r="I38" s="272">
        <v>0.61</v>
      </c>
      <c r="J38" s="273">
        <v>0.34</v>
      </c>
      <c r="K38" s="257"/>
      <c r="L38" s="257"/>
      <c r="M38" s="257"/>
      <c r="N38" s="257"/>
      <c r="O38" s="257"/>
      <c r="P38" s="257"/>
    </row>
    <row r="39" spans="1:16" ht="39" customHeight="1" x14ac:dyDescent="0.15">
      <c r="A39" s="257"/>
      <c r="B39" s="270"/>
      <c r="C39" s="1139"/>
      <c r="D39" s="1140"/>
      <c r="E39" s="1141"/>
      <c r="F39" s="271"/>
      <c r="G39" s="272"/>
      <c r="H39" s="272"/>
      <c r="I39" s="272"/>
      <c r="J39" s="273"/>
      <c r="K39" s="257"/>
      <c r="L39" s="257"/>
      <c r="M39" s="257"/>
      <c r="N39" s="257"/>
      <c r="O39" s="257"/>
      <c r="P39" s="257"/>
    </row>
    <row r="40" spans="1:16" ht="39" customHeight="1" x14ac:dyDescent="0.15">
      <c r="A40" s="257"/>
      <c r="B40" s="270"/>
      <c r="C40" s="1139"/>
      <c r="D40" s="1140"/>
      <c r="E40" s="1141"/>
      <c r="F40" s="271"/>
      <c r="G40" s="272"/>
      <c r="H40" s="272"/>
      <c r="I40" s="272"/>
      <c r="J40" s="273"/>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499</v>
      </c>
      <c r="D42" s="1140"/>
      <c r="E42" s="1141"/>
      <c r="F42" s="271" t="s">
        <v>447</v>
      </c>
      <c r="G42" s="272" t="s">
        <v>447</v>
      </c>
      <c r="H42" s="272" t="s">
        <v>447</v>
      </c>
      <c r="I42" s="272" t="s">
        <v>447</v>
      </c>
      <c r="J42" s="273" t="s">
        <v>447</v>
      </c>
      <c r="K42" s="257"/>
      <c r="L42" s="257"/>
      <c r="M42" s="257"/>
      <c r="N42" s="257"/>
      <c r="O42" s="257"/>
      <c r="P42" s="257"/>
    </row>
    <row r="43" spans="1:16" ht="39" customHeight="1" thickBot="1" x14ac:dyDescent="0.2">
      <c r="A43" s="257"/>
      <c r="B43" s="275"/>
      <c r="C43" s="1142" t="s">
        <v>500</v>
      </c>
      <c r="D43" s="1143"/>
      <c r="E43" s="1144"/>
      <c r="F43" s="276" t="s">
        <v>447</v>
      </c>
      <c r="G43" s="277" t="s">
        <v>447</v>
      </c>
      <c r="H43" s="277" t="s">
        <v>447</v>
      </c>
      <c r="I43" s="277" t="s">
        <v>447</v>
      </c>
      <c r="J43" s="278" t="s">
        <v>447</v>
      </c>
      <c r="K43" s="257"/>
      <c r="L43" s="257"/>
      <c r="M43" s="257"/>
      <c r="N43" s="257"/>
      <c r="O43" s="257"/>
      <c r="P43" s="257"/>
    </row>
    <row r="44" spans="1:16" ht="39" customHeight="1" x14ac:dyDescent="0.15">
      <c r="A44" s="257"/>
      <c r="B44" s="279" t="s">
        <v>501</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502</v>
      </c>
      <c r="P43" s="283"/>
      <c r="Q43" s="283"/>
      <c r="R43" s="283"/>
      <c r="S43" s="283"/>
      <c r="T43" s="283"/>
      <c r="U43" s="283"/>
    </row>
    <row r="44" spans="1:21" ht="30.75" customHeight="1" thickBot="1" x14ac:dyDescent="0.2">
      <c r="A44" s="283"/>
      <c r="B44" s="286" t="s">
        <v>503</v>
      </c>
      <c r="C44" s="287"/>
      <c r="D44" s="287"/>
      <c r="E44" s="288"/>
      <c r="F44" s="288"/>
      <c r="G44" s="288"/>
      <c r="H44" s="288"/>
      <c r="I44" s="288"/>
      <c r="J44" s="289" t="s">
        <v>487</v>
      </c>
      <c r="K44" s="290" t="s">
        <v>4</v>
      </c>
      <c r="L44" s="291" t="s">
        <v>5</v>
      </c>
      <c r="M44" s="291" t="s">
        <v>6</v>
      </c>
      <c r="N44" s="291" t="s">
        <v>7</v>
      </c>
      <c r="O44" s="292" t="s">
        <v>8</v>
      </c>
      <c r="P44" s="283"/>
      <c r="Q44" s="283"/>
      <c r="R44" s="283"/>
      <c r="S44" s="283"/>
      <c r="T44" s="283"/>
      <c r="U44" s="283"/>
    </row>
    <row r="45" spans="1:21" ht="30.75" customHeight="1" x14ac:dyDescent="0.15">
      <c r="A45" s="283"/>
      <c r="B45" s="1155" t="s">
        <v>504</v>
      </c>
      <c r="C45" s="1156"/>
      <c r="D45" s="293"/>
      <c r="E45" s="1161" t="s">
        <v>505</v>
      </c>
      <c r="F45" s="1161"/>
      <c r="G45" s="1161"/>
      <c r="H45" s="1161"/>
      <c r="I45" s="1161"/>
      <c r="J45" s="1162"/>
      <c r="K45" s="294">
        <v>1800</v>
      </c>
      <c r="L45" s="295">
        <v>1790</v>
      </c>
      <c r="M45" s="295">
        <v>1666</v>
      </c>
      <c r="N45" s="295">
        <v>1599</v>
      </c>
      <c r="O45" s="296">
        <v>1910</v>
      </c>
      <c r="P45" s="283"/>
      <c r="Q45" s="283"/>
      <c r="R45" s="283"/>
      <c r="S45" s="283"/>
      <c r="T45" s="283"/>
      <c r="U45" s="283"/>
    </row>
    <row r="46" spans="1:21" ht="30.75" customHeight="1" x14ac:dyDescent="0.15">
      <c r="A46" s="283"/>
      <c r="B46" s="1157"/>
      <c r="C46" s="1158"/>
      <c r="D46" s="297"/>
      <c r="E46" s="1149" t="s">
        <v>506</v>
      </c>
      <c r="F46" s="1149"/>
      <c r="G46" s="1149"/>
      <c r="H46" s="1149"/>
      <c r="I46" s="1149"/>
      <c r="J46" s="1150"/>
      <c r="K46" s="298" t="s">
        <v>447</v>
      </c>
      <c r="L46" s="299" t="s">
        <v>447</v>
      </c>
      <c r="M46" s="299" t="s">
        <v>447</v>
      </c>
      <c r="N46" s="299" t="s">
        <v>447</v>
      </c>
      <c r="O46" s="300" t="s">
        <v>447</v>
      </c>
      <c r="P46" s="283"/>
      <c r="Q46" s="283"/>
      <c r="R46" s="283"/>
      <c r="S46" s="283"/>
      <c r="T46" s="283"/>
      <c r="U46" s="283"/>
    </row>
    <row r="47" spans="1:21" ht="30.75" customHeight="1" x14ac:dyDescent="0.15">
      <c r="A47" s="283"/>
      <c r="B47" s="1157"/>
      <c r="C47" s="1158"/>
      <c r="D47" s="297"/>
      <c r="E47" s="1149" t="s">
        <v>507</v>
      </c>
      <c r="F47" s="1149"/>
      <c r="G47" s="1149"/>
      <c r="H47" s="1149"/>
      <c r="I47" s="1149"/>
      <c r="J47" s="1150"/>
      <c r="K47" s="298" t="s">
        <v>447</v>
      </c>
      <c r="L47" s="299" t="s">
        <v>447</v>
      </c>
      <c r="M47" s="299" t="s">
        <v>447</v>
      </c>
      <c r="N47" s="299" t="s">
        <v>447</v>
      </c>
      <c r="O47" s="300" t="s">
        <v>447</v>
      </c>
      <c r="P47" s="283"/>
      <c r="Q47" s="283"/>
      <c r="R47" s="283"/>
      <c r="S47" s="283"/>
      <c r="T47" s="283"/>
      <c r="U47" s="283"/>
    </row>
    <row r="48" spans="1:21" ht="30.75" customHeight="1" x14ac:dyDescent="0.15">
      <c r="A48" s="283"/>
      <c r="B48" s="1157"/>
      <c r="C48" s="1158"/>
      <c r="D48" s="297"/>
      <c r="E48" s="1149" t="s">
        <v>508</v>
      </c>
      <c r="F48" s="1149"/>
      <c r="G48" s="1149"/>
      <c r="H48" s="1149"/>
      <c r="I48" s="1149"/>
      <c r="J48" s="1150"/>
      <c r="K48" s="298">
        <v>573</v>
      </c>
      <c r="L48" s="299">
        <v>487</v>
      </c>
      <c r="M48" s="299">
        <v>430</v>
      </c>
      <c r="N48" s="299">
        <v>390</v>
      </c>
      <c r="O48" s="300">
        <v>335</v>
      </c>
      <c r="P48" s="283"/>
      <c r="Q48" s="283"/>
      <c r="R48" s="283"/>
      <c r="S48" s="283"/>
      <c r="T48" s="283"/>
      <c r="U48" s="283"/>
    </row>
    <row r="49" spans="1:21" ht="30.75" customHeight="1" x14ac:dyDescent="0.15">
      <c r="A49" s="283"/>
      <c r="B49" s="1157"/>
      <c r="C49" s="1158"/>
      <c r="D49" s="297"/>
      <c r="E49" s="1149" t="s">
        <v>509</v>
      </c>
      <c r="F49" s="1149"/>
      <c r="G49" s="1149"/>
      <c r="H49" s="1149"/>
      <c r="I49" s="1149"/>
      <c r="J49" s="1150"/>
      <c r="K49" s="298" t="s">
        <v>447</v>
      </c>
      <c r="L49" s="299" t="s">
        <v>447</v>
      </c>
      <c r="M49" s="299" t="s">
        <v>447</v>
      </c>
      <c r="N49" s="299" t="s">
        <v>447</v>
      </c>
      <c r="O49" s="300" t="s">
        <v>447</v>
      </c>
      <c r="P49" s="283"/>
      <c r="Q49" s="283"/>
      <c r="R49" s="283"/>
      <c r="S49" s="283"/>
      <c r="T49" s="283"/>
      <c r="U49" s="283"/>
    </row>
    <row r="50" spans="1:21" ht="30.75" customHeight="1" x14ac:dyDescent="0.15">
      <c r="A50" s="283"/>
      <c r="B50" s="1157"/>
      <c r="C50" s="1158"/>
      <c r="D50" s="297"/>
      <c r="E50" s="1149" t="s">
        <v>510</v>
      </c>
      <c r="F50" s="1149"/>
      <c r="G50" s="1149"/>
      <c r="H50" s="1149"/>
      <c r="I50" s="1149"/>
      <c r="J50" s="1150"/>
      <c r="K50" s="298" t="s">
        <v>447</v>
      </c>
      <c r="L50" s="299" t="s">
        <v>447</v>
      </c>
      <c r="M50" s="299" t="s">
        <v>447</v>
      </c>
      <c r="N50" s="299" t="s">
        <v>447</v>
      </c>
      <c r="O50" s="300" t="s">
        <v>447</v>
      </c>
      <c r="P50" s="283"/>
      <c r="Q50" s="283"/>
      <c r="R50" s="283"/>
      <c r="S50" s="283"/>
      <c r="T50" s="283"/>
      <c r="U50" s="283"/>
    </row>
    <row r="51" spans="1:21" ht="30.75" customHeight="1" x14ac:dyDescent="0.15">
      <c r="A51" s="283"/>
      <c r="B51" s="1159"/>
      <c r="C51" s="1160"/>
      <c r="D51" s="301"/>
      <c r="E51" s="1149" t="s">
        <v>511</v>
      </c>
      <c r="F51" s="1149"/>
      <c r="G51" s="1149"/>
      <c r="H51" s="1149"/>
      <c r="I51" s="1149"/>
      <c r="J51" s="1150"/>
      <c r="K51" s="298" t="s">
        <v>447</v>
      </c>
      <c r="L51" s="299">
        <v>0</v>
      </c>
      <c r="M51" s="299" t="s">
        <v>447</v>
      </c>
      <c r="N51" s="299" t="s">
        <v>447</v>
      </c>
      <c r="O51" s="300" t="s">
        <v>447</v>
      </c>
      <c r="P51" s="283"/>
      <c r="Q51" s="283"/>
      <c r="R51" s="283"/>
      <c r="S51" s="283"/>
      <c r="T51" s="283"/>
      <c r="U51" s="283"/>
    </row>
    <row r="52" spans="1:21" ht="30.75" customHeight="1" x14ac:dyDescent="0.15">
      <c r="A52" s="283"/>
      <c r="B52" s="1147" t="s">
        <v>512</v>
      </c>
      <c r="C52" s="1148"/>
      <c r="D52" s="301"/>
      <c r="E52" s="1149" t="s">
        <v>513</v>
      </c>
      <c r="F52" s="1149"/>
      <c r="G52" s="1149"/>
      <c r="H52" s="1149"/>
      <c r="I52" s="1149"/>
      <c r="J52" s="1150"/>
      <c r="K52" s="298">
        <v>1811</v>
      </c>
      <c r="L52" s="299">
        <v>1748</v>
      </c>
      <c r="M52" s="299">
        <v>1692</v>
      </c>
      <c r="N52" s="299">
        <v>1491</v>
      </c>
      <c r="O52" s="300">
        <v>1494</v>
      </c>
      <c r="P52" s="283"/>
      <c r="Q52" s="283"/>
      <c r="R52" s="283"/>
      <c r="S52" s="283"/>
      <c r="T52" s="283"/>
      <c r="U52" s="283"/>
    </row>
    <row r="53" spans="1:21" ht="30.75" customHeight="1" thickBot="1" x14ac:dyDescent="0.2">
      <c r="A53" s="283"/>
      <c r="B53" s="1151" t="s">
        <v>514</v>
      </c>
      <c r="C53" s="1152"/>
      <c r="D53" s="302"/>
      <c r="E53" s="1153" t="s">
        <v>515</v>
      </c>
      <c r="F53" s="1153"/>
      <c r="G53" s="1153"/>
      <c r="H53" s="1153"/>
      <c r="I53" s="1153"/>
      <c r="J53" s="1154"/>
      <c r="K53" s="303">
        <v>562</v>
      </c>
      <c r="L53" s="304">
        <v>529</v>
      </c>
      <c r="M53" s="304">
        <v>404</v>
      </c>
      <c r="N53" s="304">
        <v>498</v>
      </c>
      <c r="O53" s="305">
        <v>751</v>
      </c>
      <c r="P53" s="283"/>
      <c r="Q53" s="283"/>
      <c r="R53" s="283"/>
      <c r="S53" s="283"/>
      <c r="T53" s="283"/>
      <c r="U53" s="283"/>
    </row>
    <row r="54" spans="1:21" ht="24" customHeight="1" x14ac:dyDescent="0.15">
      <c r="A54" s="283"/>
      <c r="B54" s="306" t="s">
        <v>516</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502</v>
      </c>
    </row>
    <row r="40" spans="2:13" ht="27.75" customHeight="1" thickBot="1" x14ac:dyDescent="0.2">
      <c r="B40" s="309" t="s">
        <v>503</v>
      </c>
      <c r="C40" s="310"/>
      <c r="D40" s="310"/>
      <c r="E40" s="311"/>
      <c r="F40" s="311"/>
      <c r="G40" s="311"/>
      <c r="H40" s="312" t="s">
        <v>487</v>
      </c>
      <c r="I40" s="313" t="s">
        <v>4</v>
      </c>
      <c r="J40" s="314" t="s">
        <v>5</v>
      </c>
      <c r="K40" s="314" t="s">
        <v>6</v>
      </c>
      <c r="L40" s="314" t="s">
        <v>7</v>
      </c>
      <c r="M40" s="315" t="s">
        <v>8</v>
      </c>
    </row>
    <row r="41" spans="2:13" ht="27.75" customHeight="1" x14ac:dyDescent="0.15">
      <c r="B41" s="1175" t="s">
        <v>517</v>
      </c>
      <c r="C41" s="1176"/>
      <c r="D41" s="316"/>
      <c r="E41" s="1177" t="s">
        <v>518</v>
      </c>
      <c r="F41" s="1177"/>
      <c r="G41" s="1177"/>
      <c r="H41" s="1178"/>
      <c r="I41" s="317">
        <v>17182</v>
      </c>
      <c r="J41" s="318">
        <v>19178</v>
      </c>
      <c r="K41" s="318">
        <v>19371</v>
      </c>
      <c r="L41" s="318">
        <v>19292</v>
      </c>
      <c r="M41" s="319">
        <v>19230</v>
      </c>
    </row>
    <row r="42" spans="2:13" ht="27.75" customHeight="1" x14ac:dyDescent="0.15">
      <c r="B42" s="1165"/>
      <c r="C42" s="1166"/>
      <c r="D42" s="320"/>
      <c r="E42" s="1169" t="s">
        <v>519</v>
      </c>
      <c r="F42" s="1169"/>
      <c r="G42" s="1169"/>
      <c r="H42" s="1170"/>
      <c r="I42" s="321">
        <v>2153</v>
      </c>
      <c r="J42" s="322">
        <v>1886</v>
      </c>
      <c r="K42" s="322">
        <v>1619</v>
      </c>
      <c r="L42" s="322">
        <v>1352</v>
      </c>
      <c r="M42" s="323">
        <v>1085</v>
      </c>
    </row>
    <row r="43" spans="2:13" ht="27.75" customHeight="1" x14ac:dyDescent="0.15">
      <c r="B43" s="1165"/>
      <c r="C43" s="1166"/>
      <c r="D43" s="320"/>
      <c r="E43" s="1169" t="s">
        <v>520</v>
      </c>
      <c r="F43" s="1169"/>
      <c r="G43" s="1169"/>
      <c r="H43" s="1170"/>
      <c r="I43" s="321">
        <v>3432</v>
      </c>
      <c r="J43" s="322">
        <v>3177</v>
      </c>
      <c r="K43" s="322">
        <v>2933</v>
      </c>
      <c r="L43" s="322">
        <v>2538</v>
      </c>
      <c r="M43" s="323">
        <v>2247</v>
      </c>
    </row>
    <row r="44" spans="2:13" ht="27.75" customHeight="1" x14ac:dyDescent="0.15">
      <c r="B44" s="1165"/>
      <c r="C44" s="1166"/>
      <c r="D44" s="320"/>
      <c r="E44" s="1169" t="s">
        <v>521</v>
      </c>
      <c r="F44" s="1169"/>
      <c r="G44" s="1169"/>
      <c r="H44" s="1170"/>
      <c r="I44" s="321" t="s">
        <v>447</v>
      </c>
      <c r="J44" s="322" t="s">
        <v>447</v>
      </c>
      <c r="K44" s="322" t="s">
        <v>447</v>
      </c>
      <c r="L44" s="322" t="s">
        <v>447</v>
      </c>
      <c r="M44" s="323" t="s">
        <v>447</v>
      </c>
    </row>
    <row r="45" spans="2:13" ht="27.75" customHeight="1" x14ac:dyDescent="0.15">
      <c r="B45" s="1165"/>
      <c r="C45" s="1166"/>
      <c r="D45" s="320"/>
      <c r="E45" s="1169" t="s">
        <v>522</v>
      </c>
      <c r="F45" s="1169"/>
      <c r="G45" s="1169"/>
      <c r="H45" s="1170"/>
      <c r="I45" s="321">
        <v>3526</v>
      </c>
      <c r="J45" s="322">
        <v>3540</v>
      </c>
      <c r="K45" s="322">
        <v>3510</v>
      </c>
      <c r="L45" s="322">
        <v>3452</v>
      </c>
      <c r="M45" s="323">
        <v>3499</v>
      </c>
    </row>
    <row r="46" spans="2:13" ht="27.75" customHeight="1" x14ac:dyDescent="0.15">
      <c r="B46" s="1165"/>
      <c r="C46" s="1166"/>
      <c r="D46" s="324"/>
      <c r="E46" s="1169" t="s">
        <v>523</v>
      </c>
      <c r="F46" s="1169"/>
      <c r="G46" s="1169"/>
      <c r="H46" s="1170"/>
      <c r="I46" s="321" t="s">
        <v>447</v>
      </c>
      <c r="J46" s="322" t="s">
        <v>447</v>
      </c>
      <c r="K46" s="322" t="s">
        <v>447</v>
      </c>
      <c r="L46" s="322" t="s">
        <v>447</v>
      </c>
      <c r="M46" s="323" t="s">
        <v>447</v>
      </c>
    </row>
    <row r="47" spans="2:13" ht="27.75" customHeight="1" x14ac:dyDescent="0.15">
      <c r="B47" s="1165"/>
      <c r="C47" s="1166"/>
      <c r="D47" s="325"/>
      <c r="E47" s="1179" t="s">
        <v>524</v>
      </c>
      <c r="F47" s="1180"/>
      <c r="G47" s="1180"/>
      <c r="H47" s="1181"/>
      <c r="I47" s="321" t="s">
        <v>447</v>
      </c>
      <c r="J47" s="322" t="s">
        <v>447</v>
      </c>
      <c r="K47" s="322" t="s">
        <v>447</v>
      </c>
      <c r="L47" s="322" t="s">
        <v>447</v>
      </c>
      <c r="M47" s="323" t="s">
        <v>447</v>
      </c>
    </row>
    <row r="48" spans="2:13" ht="27.75" customHeight="1" x14ac:dyDescent="0.15">
      <c r="B48" s="1165"/>
      <c r="C48" s="1166"/>
      <c r="D48" s="320"/>
      <c r="E48" s="1169" t="s">
        <v>525</v>
      </c>
      <c r="F48" s="1169"/>
      <c r="G48" s="1169"/>
      <c r="H48" s="1170"/>
      <c r="I48" s="321" t="s">
        <v>447</v>
      </c>
      <c r="J48" s="322" t="s">
        <v>447</v>
      </c>
      <c r="K48" s="322" t="s">
        <v>447</v>
      </c>
      <c r="L48" s="322" t="s">
        <v>447</v>
      </c>
      <c r="M48" s="323" t="s">
        <v>447</v>
      </c>
    </row>
    <row r="49" spans="2:13" ht="27.75" customHeight="1" x14ac:dyDescent="0.15">
      <c r="B49" s="1167"/>
      <c r="C49" s="1168"/>
      <c r="D49" s="320"/>
      <c r="E49" s="1169" t="s">
        <v>526</v>
      </c>
      <c r="F49" s="1169"/>
      <c r="G49" s="1169"/>
      <c r="H49" s="1170"/>
      <c r="I49" s="321" t="s">
        <v>447</v>
      </c>
      <c r="J49" s="322" t="s">
        <v>447</v>
      </c>
      <c r="K49" s="322" t="s">
        <v>447</v>
      </c>
      <c r="L49" s="322" t="s">
        <v>447</v>
      </c>
      <c r="M49" s="323" t="s">
        <v>447</v>
      </c>
    </row>
    <row r="50" spans="2:13" ht="27.75" customHeight="1" x14ac:dyDescent="0.15">
      <c r="B50" s="1163" t="s">
        <v>527</v>
      </c>
      <c r="C50" s="1164"/>
      <c r="D50" s="326"/>
      <c r="E50" s="1169" t="s">
        <v>528</v>
      </c>
      <c r="F50" s="1169"/>
      <c r="G50" s="1169"/>
      <c r="H50" s="1170"/>
      <c r="I50" s="321">
        <v>1399</v>
      </c>
      <c r="J50" s="322">
        <v>1250</v>
      </c>
      <c r="K50" s="322">
        <v>1152</v>
      </c>
      <c r="L50" s="322">
        <v>1545</v>
      </c>
      <c r="M50" s="323">
        <v>1655</v>
      </c>
    </row>
    <row r="51" spans="2:13" ht="27.75" customHeight="1" x14ac:dyDescent="0.15">
      <c r="B51" s="1165"/>
      <c r="C51" s="1166"/>
      <c r="D51" s="320"/>
      <c r="E51" s="1169" t="s">
        <v>529</v>
      </c>
      <c r="F51" s="1169"/>
      <c r="G51" s="1169"/>
      <c r="H51" s="1170"/>
      <c r="I51" s="321">
        <v>3629</v>
      </c>
      <c r="J51" s="322">
        <v>3440</v>
      </c>
      <c r="K51" s="322">
        <v>3175</v>
      </c>
      <c r="L51" s="322">
        <v>2976</v>
      </c>
      <c r="M51" s="323">
        <v>2528</v>
      </c>
    </row>
    <row r="52" spans="2:13" ht="27.75" customHeight="1" x14ac:dyDescent="0.15">
      <c r="B52" s="1167"/>
      <c r="C52" s="1168"/>
      <c r="D52" s="320"/>
      <c r="E52" s="1169" t="s">
        <v>530</v>
      </c>
      <c r="F52" s="1169"/>
      <c r="G52" s="1169"/>
      <c r="H52" s="1170"/>
      <c r="I52" s="321">
        <v>13677</v>
      </c>
      <c r="J52" s="322">
        <v>14478</v>
      </c>
      <c r="K52" s="322">
        <v>14729</v>
      </c>
      <c r="L52" s="322">
        <v>14831</v>
      </c>
      <c r="M52" s="323">
        <v>14667</v>
      </c>
    </row>
    <row r="53" spans="2:13" ht="27.75" customHeight="1" thickBot="1" x14ac:dyDescent="0.2">
      <c r="B53" s="1171" t="s">
        <v>531</v>
      </c>
      <c r="C53" s="1172"/>
      <c r="D53" s="327"/>
      <c r="E53" s="1173" t="s">
        <v>532</v>
      </c>
      <c r="F53" s="1173"/>
      <c r="G53" s="1173"/>
      <c r="H53" s="1174"/>
      <c r="I53" s="328">
        <v>7587</v>
      </c>
      <c r="J53" s="329">
        <v>8611</v>
      </c>
      <c r="K53" s="329">
        <v>8377</v>
      </c>
      <c r="L53" s="329">
        <v>7280</v>
      </c>
      <c r="M53" s="330">
        <v>7211</v>
      </c>
    </row>
    <row r="54" spans="2:13" ht="27.75" customHeight="1" x14ac:dyDescent="0.15">
      <c r="B54" s="331" t="s">
        <v>533</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534</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v>67.599999999999994</v>
      </c>
      <c r="O51" s="1202"/>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05"/>
      <c r="L53" s="1205"/>
      <c r="M53" s="1205"/>
      <c r="N53" s="1207">
        <v>44.5</v>
      </c>
      <c r="O53" s="1205"/>
    </row>
    <row r="54" spans="1:17" x14ac:dyDescent="0.15">
      <c r="A54" s="24"/>
      <c r="B54" s="12"/>
      <c r="C54" s="4"/>
      <c r="D54" s="4"/>
      <c r="E54" s="4"/>
      <c r="F54" s="4"/>
      <c r="G54" s="1198"/>
      <c r="H54" s="1199"/>
      <c r="I54" s="1204"/>
      <c r="J54" s="1204"/>
      <c r="K54" s="1206"/>
      <c r="L54" s="1206"/>
      <c r="M54" s="1206"/>
      <c r="N54" s="1206"/>
      <c r="O54" s="1206"/>
    </row>
    <row r="55" spans="1:17" x14ac:dyDescent="0.15">
      <c r="A55" s="24"/>
      <c r="B55" s="12"/>
      <c r="C55" s="4"/>
      <c r="D55" s="4"/>
      <c r="E55" s="4"/>
      <c r="F55" s="4"/>
      <c r="G55" s="1208" t="s">
        <v>12</v>
      </c>
      <c r="H55" s="1209"/>
      <c r="I55" s="1204" t="s">
        <v>10</v>
      </c>
      <c r="J55" s="1204"/>
      <c r="K55" s="1202"/>
      <c r="L55" s="1202"/>
      <c r="M55" s="1202"/>
      <c r="N55" s="1203">
        <v>33.6</v>
      </c>
      <c r="O55" s="1202"/>
    </row>
    <row r="56" spans="1:17" x14ac:dyDescent="0.15">
      <c r="A56" s="24"/>
      <c r="B56" s="12"/>
      <c r="C56" s="4"/>
      <c r="D56" s="4"/>
      <c r="E56" s="4"/>
      <c r="F56" s="4"/>
      <c r="G56" s="1210"/>
      <c r="H56" s="1211"/>
      <c r="I56" s="1204"/>
      <c r="J56" s="1204"/>
      <c r="K56" s="1203"/>
      <c r="L56" s="1203"/>
      <c r="M56" s="1203"/>
      <c r="N56" s="1203"/>
      <c r="O56" s="1203"/>
    </row>
    <row r="57" spans="1:17" s="24" customFormat="1" x14ac:dyDescent="0.15">
      <c r="B57" s="25"/>
      <c r="C57" s="21"/>
      <c r="D57" s="21"/>
      <c r="E57" s="21"/>
      <c r="F57" s="21"/>
      <c r="G57" s="1210"/>
      <c r="H57" s="1211"/>
      <c r="I57" s="1214" t="s">
        <v>11</v>
      </c>
      <c r="J57" s="1214"/>
      <c r="K57" s="1205"/>
      <c r="L57" s="1205"/>
      <c r="M57" s="1205"/>
      <c r="N57" s="1207">
        <v>56.8</v>
      </c>
      <c r="O57" s="1205"/>
      <c r="P57" s="26"/>
      <c r="Q57" s="25"/>
    </row>
    <row r="58" spans="1:17" s="24" customFormat="1" x14ac:dyDescent="0.15">
      <c r="A58" s="3"/>
      <c r="B58" s="25"/>
      <c r="C58" s="21"/>
      <c r="D58" s="21"/>
      <c r="E58" s="21"/>
      <c r="F58" s="21"/>
      <c r="G58" s="1212"/>
      <c r="H58" s="1213"/>
      <c r="I58" s="1214"/>
      <c r="J58" s="1214"/>
      <c r="K58" s="1206"/>
      <c r="L58" s="1206"/>
      <c r="M58" s="1206"/>
      <c r="N58" s="1206"/>
      <c r="O58" s="120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535</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v>71.8</v>
      </c>
      <c r="L73" s="1215">
        <v>81.599999999999994</v>
      </c>
      <c r="M73" s="1203">
        <v>79.599999999999994</v>
      </c>
      <c r="N73" s="1203">
        <v>67.599999999999994</v>
      </c>
      <c r="O73" s="1203">
        <v>67.400000000000006</v>
      </c>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07">
        <v>5.2</v>
      </c>
      <c r="L75" s="1207">
        <v>5.2</v>
      </c>
      <c r="M75" s="1207">
        <v>4.7</v>
      </c>
      <c r="N75" s="1207">
        <v>4.4000000000000004</v>
      </c>
      <c r="O75" s="1207">
        <v>5.0999999999999996</v>
      </c>
      <c r="U75" s="3">
        <v>81.2</v>
      </c>
      <c r="W75" s="3">
        <v>87.2</v>
      </c>
      <c r="Y75" s="3">
        <v>99.8</v>
      </c>
      <c r="AA75" s="3">
        <v>109.5</v>
      </c>
      <c r="AC75" s="3">
        <v>115.2</v>
      </c>
    </row>
    <row r="76" spans="2:30" x14ac:dyDescent="0.15">
      <c r="B76" s="12"/>
      <c r="C76" s="4"/>
      <c r="D76" s="4"/>
      <c r="E76" s="4"/>
      <c r="F76" s="4"/>
      <c r="G76" s="1198"/>
      <c r="H76" s="1199"/>
      <c r="I76" s="1204"/>
      <c r="J76" s="1204"/>
      <c r="K76" s="1206"/>
      <c r="L76" s="1206"/>
      <c r="M76" s="1206"/>
      <c r="N76" s="1206"/>
      <c r="O76" s="1206"/>
    </row>
    <row r="77" spans="2:30" x14ac:dyDescent="0.15">
      <c r="B77" s="12"/>
      <c r="C77" s="4"/>
      <c r="D77" s="4"/>
      <c r="E77" s="4"/>
      <c r="F77" s="4"/>
      <c r="G77" s="1208" t="s">
        <v>12</v>
      </c>
      <c r="H77" s="1209"/>
      <c r="I77" s="1204" t="s">
        <v>10</v>
      </c>
      <c r="J77" s="1204"/>
      <c r="K77" s="1215">
        <v>67.900000000000006</v>
      </c>
      <c r="L77" s="1215">
        <v>56.6</v>
      </c>
      <c r="M77" s="1203">
        <v>61.3</v>
      </c>
      <c r="N77" s="1203">
        <v>33.6</v>
      </c>
      <c r="O77" s="1203">
        <v>35.299999999999997</v>
      </c>
      <c r="R77" s="3">
        <v>12.3</v>
      </c>
      <c r="T77" s="3">
        <v>11.1</v>
      </c>
    </row>
    <row r="78" spans="2:30" x14ac:dyDescent="0.15">
      <c r="B78" s="12"/>
      <c r="C78" s="4"/>
      <c r="D78" s="4"/>
      <c r="E78" s="4"/>
      <c r="F78" s="4"/>
      <c r="G78" s="1210"/>
      <c r="H78" s="1211"/>
      <c r="I78" s="1204"/>
      <c r="J78" s="1204"/>
      <c r="K78" s="1215"/>
      <c r="L78" s="1215"/>
      <c r="M78" s="1203"/>
      <c r="N78" s="1203"/>
      <c r="O78" s="1203"/>
    </row>
    <row r="79" spans="2:30" x14ac:dyDescent="0.15">
      <c r="B79" s="12"/>
      <c r="C79" s="4"/>
      <c r="D79" s="4"/>
      <c r="E79" s="4"/>
      <c r="F79" s="4"/>
      <c r="G79" s="1210"/>
      <c r="H79" s="1211"/>
      <c r="I79" s="1216" t="s">
        <v>15</v>
      </c>
      <c r="J79" s="1214"/>
      <c r="K79" s="1217">
        <v>10.199999999999999</v>
      </c>
      <c r="L79" s="1217">
        <v>9.6</v>
      </c>
      <c r="M79" s="1217">
        <v>9.3000000000000007</v>
      </c>
      <c r="N79" s="1217">
        <v>7</v>
      </c>
      <c r="O79" s="1217">
        <v>6.9</v>
      </c>
      <c r="V79" s="3">
        <v>53.5</v>
      </c>
      <c r="X79" s="3">
        <v>48.2</v>
      </c>
      <c r="Z79" s="3">
        <v>34.200000000000003</v>
      </c>
      <c r="AB79" s="3">
        <v>30.3</v>
      </c>
      <c r="AD79" s="3">
        <v>28.9</v>
      </c>
    </row>
    <row r="80" spans="2:30" x14ac:dyDescent="0.15">
      <c r="B80" s="12"/>
      <c r="C80" s="4"/>
      <c r="D80" s="4"/>
      <c r="E80" s="4"/>
      <c r="F80" s="4"/>
      <c r="G80" s="1212"/>
      <c r="H80" s="1213"/>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151</v>
      </c>
      <c r="DI1" s="695"/>
      <c r="DJ1" s="695"/>
      <c r="DK1" s="695"/>
      <c r="DL1" s="695"/>
      <c r="DM1" s="695"/>
      <c r="DN1" s="696"/>
      <c r="DP1" s="694" t="s">
        <v>152</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x14ac:dyDescent="0.15">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154</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155</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23</v>
      </c>
      <c r="C4" s="642"/>
      <c r="D4" s="642"/>
      <c r="E4" s="642"/>
      <c r="F4" s="642"/>
      <c r="G4" s="642"/>
      <c r="H4" s="642"/>
      <c r="I4" s="642"/>
      <c r="J4" s="642"/>
      <c r="K4" s="642"/>
      <c r="L4" s="642"/>
      <c r="M4" s="642"/>
      <c r="N4" s="642"/>
      <c r="O4" s="642"/>
      <c r="P4" s="642"/>
      <c r="Q4" s="643"/>
      <c r="R4" s="641" t="s">
        <v>157</v>
      </c>
      <c r="S4" s="642"/>
      <c r="T4" s="642"/>
      <c r="U4" s="642"/>
      <c r="V4" s="642"/>
      <c r="W4" s="642"/>
      <c r="X4" s="642"/>
      <c r="Y4" s="643"/>
      <c r="Z4" s="641" t="s">
        <v>158</v>
      </c>
      <c r="AA4" s="642"/>
      <c r="AB4" s="642"/>
      <c r="AC4" s="643"/>
      <c r="AD4" s="641" t="s">
        <v>159</v>
      </c>
      <c r="AE4" s="642"/>
      <c r="AF4" s="642"/>
      <c r="AG4" s="642"/>
      <c r="AH4" s="642"/>
      <c r="AI4" s="642"/>
      <c r="AJ4" s="642"/>
      <c r="AK4" s="643"/>
      <c r="AL4" s="641" t="s">
        <v>158</v>
      </c>
      <c r="AM4" s="642"/>
      <c r="AN4" s="642"/>
      <c r="AO4" s="643"/>
      <c r="AP4" s="697" t="s">
        <v>160</v>
      </c>
      <c r="AQ4" s="697"/>
      <c r="AR4" s="697"/>
      <c r="AS4" s="697"/>
      <c r="AT4" s="697"/>
      <c r="AU4" s="697"/>
      <c r="AV4" s="697"/>
      <c r="AW4" s="697"/>
      <c r="AX4" s="697"/>
      <c r="AY4" s="697"/>
      <c r="AZ4" s="697"/>
      <c r="BA4" s="697"/>
      <c r="BB4" s="697"/>
      <c r="BC4" s="697"/>
      <c r="BD4" s="697"/>
      <c r="BE4" s="697"/>
      <c r="BF4" s="697"/>
      <c r="BG4" s="697" t="s">
        <v>161</v>
      </c>
      <c r="BH4" s="697"/>
      <c r="BI4" s="697"/>
      <c r="BJ4" s="697"/>
      <c r="BK4" s="697"/>
      <c r="BL4" s="697"/>
      <c r="BM4" s="697"/>
      <c r="BN4" s="697"/>
      <c r="BO4" s="697" t="s">
        <v>158</v>
      </c>
      <c r="BP4" s="697"/>
      <c r="BQ4" s="697"/>
      <c r="BR4" s="697"/>
      <c r="BS4" s="697" t="s">
        <v>162</v>
      </c>
      <c r="BT4" s="697"/>
      <c r="BU4" s="697"/>
      <c r="BV4" s="697"/>
      <c r="BW4" s="697"/>
      <c r="BX4" s="697"/>
      <c r="BY4" s="697"/>
      <c r="BZ4" s="697"/>
      <c r="CA4" s="697"/>
      <c r="CB4" s="697"/>
      <c r="CD4" s="686" t="s">
        <v>163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6" t="s">
        <v>164</v>
      </c>
      <c r="C5" s="667"/>
      <c r="D5" s="667"/>
      <c r="E5" s="667"/>
      <c r="F5" s="667"/>
      <c r="G5" s="667"/>
      <c r="H5" s="667"/>
      <c r="I5" s="667"/>
      <c r="J5" s="667"/>
      <c r="K5" s="667"/>
      <c r="L5" s="667"/>
      <c r="M5" s="667"/>
      <c r="N5" s="667"/>
      <c r="O5" s="667"/>
      <c r="P5" s="667"/>
      <c r="Q5" s="668"/>
      <c r="R5" s="631">
        <v>9481176</v>
      </c>
      <c r="S5" s="632"/>
      <c r="T5" s="632"/>
      <c r="U5" s="632"/>
      <c r="V5" s="632"/>
      <c r="W5" s="632"/>
      <c r="X5" s="632"/>
      <c r="Y5" s="679"/>
      <c r="Z5" s="692">
        <v>47.5</v>
      </c>
      <c r="AA5" s="692"/>
      <c r="AB5" s="692"/>
      <c r="AC5" s="692"/>
      <c r="AD5" s="693">
        <v>8878464</v>
      </c>
      <c r="AE5" s="693"/>
      <c r="AF5" s="693"/>
      <c r="AG5" s="693"/>
      <c r="AH5" s="693"/>
      <c r="AI5" s="693"/>
      <c r="AJ5" s="693"/>
      <c r="AK5" s="693"/>
      <c r="AL5" s="680">
        <v>77.900000000000006</v>
      </c>
      <c r="AM5" s="649"/>
      <c r="AN5" s="649"/>
      <c r="AO5" s="681"/>
      <c r="AP5" s="666" t="s">
        <v>165</v>
      </c>
      <c r="AQ5" s="667"/>
      <c r="AR5" s="667"/>
      <c r="AS5" s="667"/>
      <c r="AT5" s="667"/>
      <c r="AU5" s="667"/>
      <c r="AV5" s="667"/>
      <c r="AW5" s="667"/>
      <c r="AX5" s="667"/>
      <c r="AY5" s="667"/>
      <c r="AZ5" s="667"/>
      <c r="BA5" s="667"/>
      <c r="BB5" s="667"/>
      <c r="BC5" s="667"/>
      <c r="BD5" s="667"/>
      <c r="BE5" s="667"/>
      <c r="BF5" s="668"/>
      <c r="BG5" s="581">
        <v>8878464</v>
      </c>
      <c r="BH5" s="582"/>
      <c r="BI5" s="582"/>
      <c r="BJ5" s="582"/>
      <c r="BK5" s="582"/>
      <c r="BL5" s="582"/>
      <c r="BM5" s="582"/>
      <c r="BN5" s="583"/>
      <c r="BO5" s="634">
        <v>93.6</v>
      </c>
      <c r="BP5" s="634"/>
      <c r="BQ5" s="634"/>
      <c r="BR5" s="634"/>
      <c r="BS5" s="635">
        <v>17986</v>
      </c>
      <c r="BT5" s="635"/>
      <c r="BU5" s="635"/>
      <c r="BV5" s="635"/>
      <c r="BW5" s="635"/>
      <c r="BX5" s="635"/>
      <c r="BY5" s="635"/>
      <c r="BZ5" s="635"/>
      <c r="CA5" s="635"/>
      <c r="CB5" s="671"/>
      <c r="CD5" s="686" t="s">
        <v>160</v>
      </c>
      <c r="CE5" s="687"/>
      <c r="CF5" s="687"/>
      <c r="CG5" s="687"/>
      <c r="CH5" s="687"/>
      <c r="CI5" s="687"/>
      <c r="CJ5" s="687"/>
      <c r="CK5" s="687"/>
      <c r="CL5" s="687"/>
      <c r="CM5" s="687"/>
      <c r="CN5" s="687"/>
      <c r="CO5" s="687"/>
      <c r="CP5" s="687"/>
      <c r="CQ5" s="688"/>
      <c r="CR5" s="686" t="s">
        <v>166</v>
      </c>
      <c r="CS5" s="687"/>
      <c r="CT5" s="687"/>
      <c r="CU5" s="687"/>
      <c r="CV5" s="687"/>
      <c r="CW5" s="687"/>
      <c r="CX5" s="687"/>
      <c r="CY5" s="688"/>
      <c r="CZ5" s="686" t="s">
        <v>158</v>
      </c>
      <c r="DA5" s="687"/>
      <c r="DB5" s="687"/>
      <c r="DC5" s="688"/>
      <c r="DD5" s="686" t="s">
        <v>167</v>
      </c>
      <c r="DE5" s="687"/>
      <c r="DF5" s="687"/>
      <c r="DG5" s="687"/>
      <c r="DH5" s="687"/>
      <c r="DI5" s="687"/>
      <c r="DJ5" s="687"/>
      <c r="DK5" s="687"/>
      <c r="DL5" s="687"/>
      <c r="DM5" s="687"/>
      <c r="DN5" s="687"/>
      <c r="DO5" s="687"/>
      <c r="DP5" s="688"/>
      <c r="DQ5" s="686" t="s">
        <v>168</v>
      </c>
      <c r="DR5" s="687"/>
      <c r="DS5" s="687"/>
      <c r="DT5" s="687"/>
      <c r="DU5" s="687"/>
      <c r="DV5" s="687"/>
      <c r="DW5" s="687"/>
      <c r="DX5" s="687"/>
      <c r="DY5" s="687"/>
      <c r="DZ5" s="687"/>
      <c r="EA5" s="687"/>
      <c r="EB5" s="687"/>
      <c r="EC5" s="688"/>
    </row>
    <row r="6" spans="2:143" ht="11.25" customHeight="1" x14ac:dyDescent="0.15">
      <c r="B6" s="578" t="s">
        <v>169</v>
      </c>
      <c r="C6" s="579"/>
      <c r="D6" s="579"/>
      <c r="E6" s="579"/>
      <c r="F6" s="579"/>
      <c r="G6" s="579"/>
      <c r="H6" s="579"/>
      <c r="I6" s="579"/>
      <c r="J6" s="579"/>
      <c r="K6" s="579"/>
      <c r="L6" s="579"/>
      <c r="M6" s="579"/>
      <c r="N6" s="579"/>
      <c r="O6" s="579"/>
      <c r="P6" s="579"/>
      <c r="Q6" s="580"/>
      <c r="R6" s="581">
        <v>95620</v>
      </c>
      <c r="S6" s="582"/>
      <c r="T6" s="582"/>
      <c r="U6" s="582"/>
      <c r="V6" s="582"/>
      <c r="W6" s="582"/>
      <c r="X6" s="582"/>
      <c r="Y6" s="583"/>
      <c r="Z6" s="634">
        <v>0.5</v>
      </c>
      <c r="AA6" s="634"/>
      <c r="AB6" s="634"/>
      <c r="AC6" s="634"/>
      <c r="AD6" s="635">
        <v>95620</v>
      </c>
      <c r="AE6" s="635"/>
      <c r="AF6" s="635"/>
      <c r="AG6" s="635"/>
      <c r="AH6" s="635"/>
      <c r="AI6" s="635"/>
      <c r="AJ6" s="635"/>
      <c r="AK6" s="635"/>
      <c r="AL6" s="604">
        <v>0.8</v>
      </c>
      <c r="AM6" s="636"/>
      <c r="AN6" s="636"/>
      <c r="AO6" s="637"/>
      <c r="AP6" s="578" t="s">
        <v>170</v>
      </c>
      <c r="AQ6" s="579"/>
      <c r="AR6" s="579"/>
      <c r="AS6" s="579"/>
      <c r="AT6" s="579"/>
      <c r="AU6" s="579"/>
      <c r="AV6" s="579"/>
      <c r="AW6" s="579"/>
      <c r="AX6" s="579"/>
      <c r="AY6" s="579"/>
      <c r="AZ6" s="579"/>
      <c r="BA6" s="579"/>
      <c r="BB6" s="579"/>
      <c r="BC6" s="579"/>
      <c r="BD6" s="579"/>
      <c r="BE6" s="579"/>
      <c r="BF6" s="580"/>
      <c r="BG6" s="581">
        <v>8878464</v>
      </c>
      <c r="BH6" s="582"/>
      <c r="BI6" s="582"/>
      <c r="BJ6" s="582"/>
      <c r="BK6" s="582"/>
      <c r="BL6" s="582"/>
      <c r="BM6" s="582"/>
      <c r="BN6" s="583"/>
      <c r="BO6" s="634">
        <v>93.6</v>
      </c>
      <c r="BP6" s="634"/>
      <c r="BQ6" s="634"/>
      <c r="BR6" s="634"/>
      <c r="BS6" s="635">
        <v>17986</v>
      </c>
      <c r="BT6" s="635"/>
      <c r="BU6" s="635"/>
      <c r="BV6" s="635"/>
      <c r="BW6" s="635"/>
      <c r="BX6" s="635"/>
      <c r="BY6" s="635"/>
      <c r="BZ6" s="635"/>
      <c r="CA6" s="635"/>
      <c r="CB6" s="671"/>
      <c r="CD6" s="638" t="s">
        <v>171</v>
      </c>
      <c r="CE6" s="639"/>
      <c r="CF6" s="639"/>
      <c r="CG6" s="639"/>
      <c r="CH6" s="639"/>
      <c r="CI6" s="639"/>
      <c r="CJ6" s="639"/>
      <c r="CK6" s="639"/>
      <c r="CL6" s="639"/>
      <c r="CM6" s="639"/>
      <c r="CN6" s="639"/>
      <c r="CO6" s="639"/>
      <c r="CP6" s="639"/>
      <c r="CQ6" s="640"/>
      <c r="CR6" s="581">
        <v>254632</v>
      </c>
      <c r="CS6" s="582"/>
      <c r="CT6" s="582"/>
      <c r="CU6" s="582"/>
      <c r="CV6" s="582"/>
      <c r="CW6" s="582"/>
      <c r="CX6" s="582"/>
      <c r="CY6" s="583"/>
      <c r="CZ6" s="634">
        <v>1.3</v>
      </c>
      <c r="DA6" s="634"/>
      <c r="DB6" s="634"/>
      <c r="DC6" s="634"/>
      <c r="DD6" s="587" t="s">
        <v>172</v>
      </c>
      <c r="DE6" s="582"/>
      <c r="DF6" s="582"/>
      <c r="DG6" s="582"/>
      <c r="DH6" s="582"/>
      <c r="DI6" s="582"/>
      <c r="DJ6" s="582"/>
      <c r="DK6" s="582"/>
      <c r="DL6" s="582"/>
      <c r="DM6" s="582"/>
      <c r="DN6" s="582"/>
      <c r="DO6" s="582"/>
      <c r="DP6" s="583"/>
      <c r="DQ6" s="587">
        <v>254541</v>
      </c>
      <c r="DR6" s="582"/>
      <c r="DS6" s="582"/>
      <c r="DT6" s="582"/>
      <c r="DU6" s="582"/>
      <c r="DV6" s="582"/>
      <c r="DW6" s="582"/>
      <c r="DX6" s="582"/>
      <c r="DY6" s="582"/>
      <c r="DZ6" s="582"/>
      <c r="EA6" s="582"/>
      <c r="EB6" s="582"/>
      <c r="EC6" s="613"/>
    </row>
    <row r="7" spans="2:143" ht="11.25" customHeight="1" x14ac:dyDescent="0.15">
      <c r="B7" s="578" t="s">
        <v>173</v>
      </c>
      <c r="C7" s="579"/>
      <c r="D7" s="579"/>
      <c r="E7" s="579"/>
      <c r="F7" s="579"/>
      <c r="G7" s="579"/>
      <c r="H7" s="579"/>
      <c r="I7" s="579"/>
      <c r="J7" s="579"/>
      <c r="K7" s="579"/>
      <c r="L7" s="579"/>
      <c r="M7" s="579"/>
      <c r="N7" s="579"/>
      <c r="O7" s="579"/>
      <c r="P7" s="579"/>
      <c r="Q7" s="580"/>
      <c r="R7" s="581">
        <v>9960</v>
      </c>
      <c r="S7" s="582"/>
      <c r="T7" s="582"/>
      <c r="U7" s="582"/>
      <c r="V7" s="582"/>
      <c r="W7" s="582"/>
      <c r="X7" s="582"/>
      <c r="Y7" s="583"/>
      <c r="Z7" s="634">
        <v>0</v>
      </c>
      <c r="AA7" s="634"/>
      <c r="AB7" s="634"/>
      <c r="AC7" s="634"/>
      <c r="AD7" s="635">
        <v>9960</v>
      </c>
      <c r="AE7" s="635"/>
      <c r="AF7" s="635"/>
      <c r="AG7" s="635"/>
      <c r="AH7" s="635"/>
      <c r="AI7" s="635"/>
      <c r="AJ7" s="635"/>
      <c r="AK7" s="635"/>
      <c r="AL7" s="604">
        <v>0.1</v>
      </c>
      <c r="AM7" s="636"/>
      <c r="AN7" s="636"/>
      <c r="AO7" s="637"/>
      <c r="AP7" s="578" t="s">
        <v>174</v>
      </c>
      <c r="AQ7" s="579"/>
      <c r="AR7" s="579"/>
      <c r="AS7" s="579"/>
      <c r="AT7" s="579"/>
      <c r="AU7" s="579"/>
      <c r="AV7" s="579"/>
      <c r="AW7" s="579"/>
      <c r="AX7" s="579"/>
      <c r="AY7" s="579"/>
      <c r="AZ7" s="579"/>
      <c r="BA7" s="579"/>
      <c r="BB7" s="579"/>
      <c r="BC7" s="579"/>
      <c r="BD7" s="579"/>
      <c r="BE7" s="579"/>
      <c r="BF7" s="580"/>
      <c r="BG7" s="581">
        <v>5168098</v>
      </c>
      <c r="BH7" s="582"/>
      <c r="BI7" s="582"/>
      <c r="BJ7" s="582"/>
      <c r="BK7" s="582"/>
      <c r="BL7" s="582"/>
      <c r="BM7" s="582"/>
      <c r="BN7" s="583"/>
      <c r="BO7" s="634">
        <v>54.5</v>
      </c>
      <c r="BP7" s="634"/>
      <c r="BQ7" s="634"/>
      <c r="BR7" s="634"/>
      <c r="BS7" s="635">
        <v>17986</v>
      </c>
      <c r="BT7" s="635"/>
      <c r="BU7" s="635"/>
      <c r="BV7" s="635"/>
      <c r="BW7" s="635"/>
      <c r="BX7" s="635"/>
      <c r="BY7" s="635"/>
      <c r="BZ7" s="635"/>
      <c r="CA7" s="635"/>
      <c r="CB7" s="671"/>
      <c r="CD7" s="614" t="s">
        <v>175</v>
      </c>
      <c r="CE7" s="611"/>
      <c r="CF7" s="611"/>
      <c r="CG7" s="611"/>
      <c r="CH7" s="611"/>
      <c r="CI7" s="611"/>
      <c r="CJ7" s="611"/>
      <c r="CK7" s="611"/>
      <c r="CL7" s="611"/>
      <c r="CM7" s="611"/>
      <c r="CN7" s="611"/>
      <c r="CO7" s="611"/>
      <c r="CP7" s="611"/>
      <c r="CQ7" s="612"/>
      <c r="CR7" s="581">
        <v>3224650</v>
      </c>
      <c r="CS7" s="582"/>
      <c r="CT7" s="582"/>
      <c r="CU7" s="582"/>
      <c r="CV7" s="582"/>
      <c r="CW7" s="582"/>
      <c r="CX7" s="582"/>
      <c r="CY7" s="583"/>
      <c r="CZ7" s="634">
        <v>16.5</v>
      </c>
      <c r="DA7" s="634"/>
      <c r="DB7" s="634"/>
      <c r="DC7" s="634"/>
      <c r="DD7" s="587">
        <v>300356</v>
      </c>
      <c r="DE7" s="582"/>
      <c r="DF7" s="582"/>
      <c r="DG7" s="582"/>
      <c r="DH7" s="582"/>
      <c r="DI7" s="582"/>
      <c r="DJ7" s="582"/>
      <c r="DK7" s="582"/>
      <c r="DL7" s="582"/>
      <c r="DM7" s="582"/>
      <c r="DN7" s="582"/>
      <c r="DO7" s="582"/>
      <c r="DP7" s="583"/>
      <c r="DQ7" s="587">
        <v>2631702</v>
      </c>
      <c r="DR7" s="582"/>
      <c r="DS7" s="582"/>
      <c r="DT7" s="582"/>
      <c r="DU7" s="582"/>
      <c r="DV7" s="582"/>
      <c r="DW7" s="582"/>
      <c r="DX7" s="582"/>
      <c r="DY7" s="582"/>
      <c r="DZ7" s="582"/>
      <c r="EA7" s="582"/>
      <c r="EB7" s="582"/>
      <c r="EC7" s="613"/>
    </row>
    <row r="8" spans="2:143" ht="11.25" customHeight="1" x14ac:dyDescent="0.15">
      <c r="B8" s="578" t="s">
        <v>176</v>
      </c>
      <c r="C8" s="579"/>
      <c r="D8" s="579"/>
      <c r="E8" s="579"/>
      <c r="F8" s="579"/>
      <c r="G8" s="579"/>
      <c r="H8" s="579"/>
      <c r="I8" s="579"/>
      <c r="J8" s="579"/>
      <c r="K8" s="579"/>
      <c r="L8" s="579"/>
      <c r="M8" s="579"/>
      <c r="N8" s="579"/>
      <c r="O8" s="579"/>
      <c r="P8" s="579"/>
      <c r="Q8" s="580"/>
      <c r="R8" s="581">
        <v>51859</v>
      </c>
      <c r="S8" s="582"/>
      <c r="T8" s="582"/>
      <c r="U8" s="582"/>
      <c r="V8" s="582"/>
      <c r="W8" s="582"/>
      <c r="X8" s="582"/>
      <c r="Y8" s="583"/>
      <c r="Z8" s="634">
        <v>0.3</v>
      </c>
      <c r="AA8" s="634"/>
      <c r="AB8" s="634"/>
      <c r="AC8" s="634"/>
      <c r="AD8" s="635">
        <v>51859</v>
      </c>
      <c r="AE8" s="635"/>
      <c r="AF8" s="635"/>
      <c r="AG8" s="635"/>
      <c r="AH8" s="635"/>
      <c r="AI8" s="635"/>
      <c r="AJ8" s="635"/>
      <c r="AK8" s="635"/>
      <c r="AL8" s="604">
        <v>0.5</v>
      </c>
      <c r="AM8" s="636"/>
      <c r="AN8" s="636"/>
      <c r="AO8" s="637"/>
      <c r="AP8" s="578" t="s">
        <v>177</v>
      </c>
      <c r="AQ8" s="579"/>
      <c r="AR8" s="579"/>
      <c r="AS8" s="579"/>
      <c r="AT8" s="579"/>
      <c r="AU8" s="579"/>
      <c r="AV8" s="579"/>
      <c r="AW8" s="579"/>
      <c r="AX8" s="579"/>
      <c r="AY8" s="579"/>
      <c r="AZ8" s="579"/>
      <c r="BA8" s="579"/>
      <c r="BB8" s="579"/>
      <c r="BC8" s="579"/>
      <c r="BD8" s="579"/>
      <c r="BE8" s="579"/>
      <c r="BF8" s="580"/>
      <c r="BG8" s="581">
        <v>102343</v>
      </c>
      <c r="BH8" s="582"/>
      <c r="BI8" s="582"/>
      <c r="BJ8" s="582"/>
      <c r="BK8" s="582"/>
      <c r="BL8" s="582"/>
      <c r="BM8" s="582"/>
      <c r="BN8" s="583"/>
      <c r="BO8" s="634">
        <v>1.1000000000000001</v>
      </c>
      <c r="BP8" s="634"/>
      <c r="BQ8" s="634"/>
      <c r="BR8" s="634"/>
      <c r="BS8" s="587" t="s">
        <v>178</v>
      </c>
      <c r="BT8" s="582"/>
      <c r="BU8" s="582"/>
      <c r="BV8" s="582"/>
      <c r="BW8" s="582"/>
      <c r="BX8" s="582"/>
      <c r="BY8" s="582"/>
      <c r="BZ8" s="582"/>
      <c r="CA8" s="582"/>
      <c r="CB8" s="613"/>
      <c r="CD8" s="614" t="s">
        <v>179</v>
      </c>
      <c r="CE8" s="611"/>
      <c r="CF8" s="611"/>
      <c r="CG8" s="611"/>
      <c r="CH8" s="611"/>
      <c r="CI8" s="611"/>
      <c r="CJ8" s="611"/>
      <c r="CK8" s="611"/>
      <c r="CL8" s="611"/>
      <c r="CM8" s="611"/>
      <c r="CN8" s="611"/>
      <c r="CO8" s="611"/>
      <c r="CP8" s="611"/>
      <c r="CQ8" s="612"/>
      <c r="CR8" s="581">
        <v>7886761</v>
      </c>
      <c r="CS8" s="582"/>
      <c r="CT8" s="582"/>
      <c r="CU8" s="582"/>
      <c r="CV8" s="582"/>
      <c r="CW8" s="582"/>
      <c r="CX8" s="582"/>
      <c r="CY8" s="583"/>
      <c r="CZ8" s="634">
        <v>40.4</v>
      </c>
      <c r="DA8" s="634"/>
      <c r="DB8" s="634"/>
      <c r="DC8" s="634"/>
      <c r="DD8" s="587">
        <v>350405</v>
      </c>
      <c r="DE8" s="582"/>
      <c r="DF8" s="582"/>
      <c r="DG8" s="582"/>
      <c r="DH8" s="582"/>
      <c r="DI8" s="582"/>
      <c r="DJ8" s="582"/>
      <c r="DK8" s="582"/>
      <c r="DL8" s="582"/>
      <c r="DM8" s="582"/>
      <c r="DN8" s="582"/>
      <c r="DO8" s="582"/>
      <c r="DP8" s="583"/>
      <c r="DQ8" s="587">
        <v>4486916</v>
      </c>
      <c r="DR8" s="582"/>
      <c r="DS8" s="582"/>
      <c r="DT8" s="582"/>
      <c r="DU8" s="582"/>
      <c r="DV8" s="582"/>
      <c r="DW8" s="582"/>
      <c r="DX8" s="582"/>
      <c r="DY8" s="582"/>
      <c r="DZ8" s="582"/>
      <c r="EA8" s="582"/>
      <c r="EB8" s="582"/>
      <c r="EC8" s="613"/>
    </row>
    <row r="9" spans="2:143" ht="11.25" customHeight="1" x14ac:dyDescent="0.15">
      <c r="B9" s="578" t="s">
        <v>180</v>
      </c>
      <c r="C9" s="579"/>
      <c r="D9" s="579"/>
      <c r="E9" s="579"/>
      <c r="F9" s="579"/>
      <c r="G9" s="579"/>
      <c r="H9" s="579"/>
      <c r="I9" s="579"/>
      <c r="J9" s="579"/>
      <c r="K9" s="579"/>
      <c r="L9" s="579"/>
      <c r="M9" s="579"/>
      <c r="N9" s="579"/>
      <c r="O9" s="579"/>
      <c r="P9" s="579"/>
      <c r="Q9" s="580"/>
      <c r="R9" s="581">
        <v>32065</v>
      </c>
      <c r="S9" s="582"/>
      <c r="T9" s="582"/>
      <c r="U9" s="582"/>
      <c r="V9" s="582"/>
      <c r="W9" s="582"/>
      <c r="X9" s="582"/>
      <c r="Y9" s="583"/>
      <c r="Z9" s="634">
        <v>0.2</v>
      </c>
      <c r="AA9" s="634"/>
      <c r="AB9" s="634"/>
      <c r="AC9" s="634"/>
      <c r="AD9" s="635">
        <v>32065</v>
      </c>
      <c r="AE9" s="635"/>
      <c r="AF9" s="635"/>
      <c r="AG9" s="635"/>
      <c r="AH9" s="635"/>
      <c r="AI9" s="635"/>
      <c r="AJ9" s="635"/>
      <c r="AK9" s="635"/>
      <c r="AL9" s="604">
        <v>0.3</v>
      </c>
      <c r="AM9" s="636"/>
      <c r="AN9" s="636"/>
      <c r="AO9" s="637"/>
      <c r="AP9" s="578" t="s">
        <v>181</v>
      </c>
      <c r="AQ9" s="579"/>
      <c r="AR9" s="579"/>
      <c r="AS9" s="579"/>
      <c r="AT9" s="579"/>
      <c r="AU9" s="579"/>
      <c r="AV9" s="579"/>
      <c r="AW9" s="579"/>
      <c r="AX9" s="579"/>
      <c r="AY9" s="579"/>
      <c r="AZ9" s="579"/>
      <c r="BA9" s="579"/>
      <c r="BB9" s="579"/>
      <c r="BC9" s="579"/>
      <c r="BD9" s="579"/>
      <c r="BE9" s="579"/>
      <c r="BF9" s="580"/>
      <c r="BG9" s="581">
        <v>4792877</v>
      </c>
      <c r="BH9" s="582"/>
      <c r="BI9" s="582"/>
      <c r="BJ9" s="582"/>
      <c r="BK9" s="582"/>
      <c r="BL9" s="582"/>
      <c r="BM9" s="582"/>
      <c r="BN9" s="583"/>
      <c r="BO9" s="634">
        <v>50.6</v>
      </c>
      <c r="BP9" s="634"/>
      <c r="BQ9" s="634"/>
      <c r="BR9" s="634"/>
      <c r="BS9" s="587" t="s">
        <v>178</v>
      </c>
      <c r="BT9" s="582"/>
      <c r="BU9" s="582"/>
      <c r="BV9" s="582"/>
      <c r="BW9" s="582"/>
      <c r="BX9" s="582"/>
      <c r="BY9" s="582"/>
      <c r="BZ9" s="582"/>
      <c r="CA9" s="582"/>
      <c r="CB9" s="613"/>
      <c r="CD9" s="614" t="s">
        <v>182</v>
      </c>
      <c r="CE9" s="611"/>
      <c r="CF9" s="611"/>
      <c r="CG9" s="611"/>
      <c r="CH9" s="611"/>
      <c r="CI9" s="611"/>
      <c r="CJ9" s="611"/>
      <c r="CK9" s="611"/>
      <c r="CL9" s="611"/>
      <c r="CM9" s="611"/>
      <c r="CN9" s="611"/>
      <c r="CO9" s="611"/>
      <c r="CP9" s="611"/>
      <c r="CQ9" s="612"/>
      <c r="CR9" s="581">
        <v>1560441</v>
      </c>
      <c r="CS9" s="582"/>
      <c r="CT9" s="582"/>
      <c r="CU9" s="582"/>
      <c r="CV9" s="582"/>
      <c r="CW9" s="582"/>
      <c r="CX9" s="582"/>
      <c r="CY9" s="583"/>
      <c r="CZ9" s="634">
        <v>8</v>
      </c>
      <c r="DA9" s="634"/>
      <c r="DB9" s="634"/>
      <c r="DC9" s="634"/>
      <c r="DD9" s="587">
        <v>5951</v>
      </c>
      <c r="DE9" s="582"/>
      <c r="DF9" s="582"/>
      <c r="DG9" s="582"/>
      <c r="DH9" s="582"/>
      <c r="DI9" s="582"/>
      <c r="DJ9" s="582"/>
      <c r="DK9" s="582"/>
      <c r="DL9" s="582"/>
      <c r="DM9" s="582"/>
      <c r="DN9" s="582"/>
      <c r="DO9" s="582"/>
      <c r="DP9" s="583"/>
      <c r="DQ9" s="587">
        <v>1312137</v>
      </c>
      <c r="DR9" s="582"/>
      <c r="DS9" s="582"/>
      <c r="DT9" s="582"/>
      <c r="DU9" s="582"/>
      <c r="DV9" s="582"/>
      <c r="DW9" s="582"/>
      <c r="DX9" s="582"/>
      <c r="DY9" s="582"/>
      <c r="DZ9" s="582"/>
      <c r="EA9" s="582"/>
      <c r="EB9" s="582"/>
      <c r="EC9" s="613"/>
    </row>
    <row r="10" spans="2:143" ht="11.25" customHeight="1" x14ac:dyDescent="0.15">
      <c r="B10" s="578" t="s">
        <v>183</v>
      </c>
      <c r="C10" s="579"/>
      <c r="D10" s="579"/>
      <c r="E10" s="579"/>
      <c r="F10" s="579"/>
      <c r="G10" s="579"/>
      <c r="H10" s="579"/>
      <c r="I10" s="579"/>
      <c r="J10" s="579"/>
      <c r="K10" s="579"/>
      <c r="L10" s="579"/>
      <c r="M10" s="579"/>
      <c r="N10" s="579"/>
      <c r="O10" s="579"/>
      <c r="P10" s="579"/>
      <c r="Q10" s="580"/>
      <c r="R10" s="581">
        <v>832612</v>
      </c>
      <c r="S10" s="582"/>
      <c r="T10" s="582"/>
      <c r="U10" s="582"/>
      <c r="V10" s="582"/>
      <c r="W10" s="582"/>
      <c r="X10" s="582"/>
      <c r="Y10" s="583"/>
      <c r="Z10" s="634">
        <v>4.2</v>
      </c>
      <c r="AA10" s="634"/>
      <c r="AB10" s="634"/>
      <c r="AC10" s="634"/>
      <c r="AD10" s="635">
        <v>832612</v>
      </c>
      <c r="AE10" s="635"/>
      <c r="AF10" s="635"/>
      <c r="AG10" s="635"/>
      <c r="AH10" s="635"/>
      <c r="AI10" s="635"/>
      <c r="AJ10" s="635"/>
      <c r="AK10" s="635"/>
      <c r="AL10" s="604">
        <v>7.3</v>
      </c>
      <c r="AM10" s="636"/>
      <c r="AN10" s="636"/>
      <c r="AO10" s="637"/>
      <c r="AP10" s="578" t="s">
        <v>184</v>
      </c>
      <c r="AQ10" s="579"/>
      <c r="AR10" s="579"/>
      <c r="AS10" s="579"/>
      <c r="AT10" s="579"/>
      <c r="AU10" s="579"/>
      <c r="AV10" s="579"/>
      <c r="AW10" s="579"/>
      <c r="AX10" s="579"/>
      <c r="AY10" s="579"/>
      <c r="AZ10" s="579"/>
      <c r="BA10" s="579"/>
      <c r="BB10" s="579"/>
      <c r="BC10" s="579"/>
      <c r="BD10" s="579"/>
      <c r="BE10" s="579"/>
      <c r="BF10" s="580"/>
      <c r="BG10" s="581">
        <v>123554</v>
      </c>
      <c r="BH10" s="582"/>
      <c r="BI10" s="582"/>
      <c r="BJ10" s="582"/>
      <c r="BK10" s="582"/>
      <c r="BL10" s="582"/>
      <c r="BM10" s="582"/>
      <c r="BN10" s="583"/>
      <c r="BO10" s="634">
        <v>1.3</v>
      </c>
      <c r="BP10" s="634"/>
      <c r="BQ10" s="634"/>
      <c r="BR10" s="634"/>
      <c r="BS10" s="587" t="s">
        <v>178</v>
      </c>
      <c r="BT10" s="582"/>
      <c r="BU10" s="582"/>
      <c r="BV10" s="582"/>
      <c r="BW10" s="582"/>
      <c r="BX10" s="582"/>
      <c r="BY10" s="582"/>
      <c r="BZ10" s="582"/>
      <c r="CA10" s="582"/>
      <c r="CB10" s="613"/>
      <c r="CD10" s="614" t="s">
        <v>185</v>
      </c>
      <c r="CE10" s="611"/>
      <c r="CF10" s="611"/>
      <c r="CG10" s="611"/>
      <c r="CH10" s="611"/>
      <c r="CI10" s="611"/>
      <c r="CJ10" s="611"/>
      <c r="CK10" s="611"/>
      <c r="CL10" s="611"/>
      <c r="CM10" s="611"/>
      <c r="CN10" s="611"/>
      <c r="CO10" s="611"/>
      <c r="CP10" s="611"/>
      <c r="CQ10" s="612"/>
      <c r="CR10" s="581">
        <v>38608</v>
      </c>
      <c r="CS10" s="582"/>
      <c r="CT10" s="582"/>
      <c r="CU10" s="582"/>
      <c r="CV10" s="582"/>
      <c r="CW10" s="582"/>
      <c r="CX10" s="582"/>
      <c r="CY10" s="583"/>
      <c r="CZ10" s="634">
        <v>0.2</v>
      </c>
      <c r="DA10" s="634"/>
      <c r="DB10" s="634"/>
      <c r="DC10" s="634"/>
      <c r="DD10" s="587" t="s">
        <v>178</v>
      </c>
      <c r="DE10" s="582"/>
      <c r="DF10" s="582"/>
      <c r="DG10" s="582"/>
      <c r="DH10" s="582"/>
      <c r="DI10" s="582"/>
      <c r="DJ10" s="582"/>
      <c r="DK10" s="582"/>
      <c r="DL10" s="582"/>
      <c r="DM10" s="582"/>
      <c r="DN10" s="582"/>
      <c r="DO10" s="582"/>
      <c r="DP10" s="583"/>
      <c r="DQ10" s="587">
        <v>1924</v>
      </c>
      <c r="DR10" s="582"/>
      <c r="DS10" s="582"/>
      <c r="DT10" s="582"/>
      <c r="DU10" s="582"/>
      <c r="DV10" s="582"/>
      <c r="DW10" s="582"/>
      <c r="DX10" s="582"/>
      <c r="DY10" s="582"/>
      <c r="DZ10" s="582"/>
      <c r="EA10" s="582"/>
      <c r="EB10" s="582"/>
      <c r="EC10" s="613"/>
    </row>
    <row r="11" spans="2:143" ht="11.25" customHeight="1" x14ac:dyDescent="0.15">
      <c r="B11" s="578" t="s">
        <v>186</v>
      </c>
      <c r="C11" s="579"/>
      <c r="D11" s="579"/>
      <c r="E11" s="579"/>
      <c r="F11" s="579"/>
      <c r="G11" s="579"/>
      <c r="H11" s="579"/>
      <c r="I11" s="579"/>
      <c r="J11" s="579"/>
      <c r="K11" s="579"/>
      <c r="L11" s="579"/>
      <c r="M11" s="579"/>
      <c r="N11" s="579"/>
      <c r="O11" s="579"/>
      <c r="P11" s="579"/>
      <c r="Q11" s="580"/>
      <c r="R11" s="581" t="s">
        <v>178</v>
      </c>
      <c r="S11" s="582"/>
      <c r="T11" s="582"/>
      <c r="U11" s="582"/>
      <c r="V11" s="582"/>
      <c r="W11" s="582"/>
      <c r="X11" s="582"/>
      <c r="Y11" s="583"/>
      <c r="Z11" s="634" t="s">
        <v>178</v>
      </c>
      <c r="AA11" s="634"/>
      <c r="AB11" s="634"/>
      <c r="AC11" s="634"/>
      <c r="AD11" s="635" t="s">
        <v>178</v>
      </c>
      <c r="AE11" s="635"/>
      <c r="AF11" s="635"/>
      <c r="AG11" s="635"/>
      <c r="AH11" s="635"/>
      <c r="AI11" s="635"/>
      <c r="AJ11" s="635"/>
      <c r="AK11" s="635"/>
      <c r="AL11" s="604" t="s">
        <v>178</v>
      </c>
      <c r="AM11" s="636"/>
      <c r="AN11" s="636"/>
      <c r="AO11" s="637"/>
      <c r="AP11" s="578" t="s">
        <v>187</v>
      </c>
      <c r="AQ11" s="579"/>
      <c r="AR11" s="579"/>
      <c r="AS11" s="579"/>
      <c r="AT11" s="579"/>
      <c r="AU11" s="579"/>
      <c r="AV11" s="579"/>
      <c r="AW11" s="579"/>
      <c r="AX11" s="579"/>
      <c r="AY11" s="579"/>
      <c r="AZ11" s="579"/>
      <c r="BA11" s="579"/>
      <c r="BB11" s="579"/>
      <c r="BC11" s="579"/>
      <c r="BD11" s="579"/>
      <c r="BE11" s="579"/>
      <c r="BF11" s="580"/>
      <c r="BG11" s="581">
        <v>149324</v>
      </c>
      <c r="BH11" s="582"/>
      <c r="BI11" s="582"/>
      <c r="BJ11" s="582"/>
      <c r="BK11" s="582"/>
      <c r="BL11" s="582"/>
      <c r="BM11" s="582"/>
      <c r="BN11" s="583"/>
      <c r="BO11" s="634">
        <v>1.6</v>
      </c>
      <c r="BP11" s="634"/>
      <c r="BQ11" s="634"/>
      <c r="BR11" s="634"/>
      <c r="BS11" s="587">
        <v>17986</v>
      </c>
      <c r="BT11" s="582"/>
      <c r="BU11" s="582"/>
      <c r="BV11" s="582"/>
      <c r="BW11" s="582"/>
      <c r="BX11" s="582"/>
      <c r="BY11" s="582"/>
      <c r="BZ11" s="582"/>
      <c r="CA11" s="582"/>
      <c r="CB11" s="613"/>
      <c r="CD11" s="614" t="s">
        <v>188</v>
      </c>
      <c r="CE11" s="611"/>
      <c r="CF11" s="611"/>
      <c r="CG11" s="611"/>
      <c r="CH11" s="611"/>
      <c r="CI11" s="611"/>
      <c r="CJ11" s="611"/>
      <c r="CK11" s="611"/>
      <c r="CL11" s="611"/>
      <c r="CM11" s="611"/>
      <c r="CN11" s="611"/>
      <c r="CO11" s="611"/>
      <c r="CP11" s="611"/>
      <c r="CQ11" s="612"/>
      <c r="CR11" s="581">
        <v>39578</v>
      </c>
      <c r="CS11" s="582"/>
      <c r="CT11" s="582"/>
      <c r="CU11" s="582"/>
      <c r="CV11" s="582"/>
      <c r="CW11" s="582"/>
      <c r="CX11" s="582"/>
      <c r="CY11" s="583"/>
      <c r="CZ11" s="634">
        <v>0.2</v>
      </c>
      <c r="DA11" s="634"/>
      <c r="DB11" s="634"/>
      <c r="DC11" s="634"/>
      <c r="DD11" s="587">
        <v>23014</v>
      </c>
      <c r="DE11" s="582"/>
      <c r="DF11" s="582"/>
      <c r="DG11" s="582"/>
      <c r="DH11" s="582"/>
      <c r="DI11" s="582"/>
      <c r="DJ11" s="582"/>
      <c r="DK11" s="582"/>
      <c r="DL11" s="582"/>
      <c r="DM11" s="582"/>
      <c r="DN11" s="582"/>
      <c r="DO11" s="582"/>
      <c r="DP11" s="583"/>
      <c r="DQ11" s="587">
        <v>18237</v>
      </c>
      <c r="DR11" s="582"/>
      <c r="DS11" s="582"/>
      <c r="DT11" s="582"/>
      <c r="DU11" s="582"/>
      <c r="DV11" s="582"/>
      <c r="DW11" s="582"/>
      <c r="DX11" s="582"/>
      <c r="DY11" s="582"/>
      <c r="DZ11" s="582"/>
      <c r="EA11" s="582"/>
      <c r="EB11" s="582"/>
      <c r="EC11" s="613"/>
    </row>
    <row r="12" spans="2:143" ht="11.25" customHeight="1" x14ac:dyDescent="0.15">
      <c r="B12" s="578" t="s">
        <v>189</v>
      </c>
      <c r="C12" s="579"/>
      <c r="D12" s="579"/>
      <c r="E12" s="579"/>
      <c r="F12" s="579"/>
      <c r="G12" s="579"/>
      <c r="H12" s="579"/>
      <c r="I12" s="579"/>
      <c r="J12" s="579"/>
      <c r="K12" s="579"/>
      <c r="L12" s="579"/>
      <c r="M12" s="579"/>
      <c r="N12" s="579"/>
      <c r="O12" s="579"/>
      <c r="P12" s="579"/>
      <c r="Q12" s="580"/>
      <c r="R12" s="581" t="s">
        <v>178</v>
      </c>
      <c r="S12" s="582"/>
      <c r="T12" s="582"/>
      <c r="U12" s="582"/>
      <c r="V12" s="582"/>
      <c r="W12" s="582"/>
      <c r="X12" s="582"/>
      <c r="Y12" s="583"/>
      <c r="Z12" s="634" t="s">
        <v>178</v>
      </c>
      <c r="AA12" s="634"/>
      <c r="AB12" s="634"/>
      <c r="AC12" s="634"/>
      <c r="AD12" s="635" t="s">
        <v>178</v>
      </c>
      <c r="AE12" s="635"/>
      <c r="AF12" s="635"/>
      <c r="AG12" s="635"/>
      <c r="AH12" s="635"/>
      <c r="AI12" s="635"/>
      <c r="AJ12" s="635"/>
      <c r="AK12" s="635"/>
      <c r="AL12" s="604" t="s">
        <v>178</v>
      </c>
      <c r="AM12" s="636"/>
      <c r="AN12" s="636"/>
      <c r="AO12" s="637"/>
      <c r="AP12" s="578" t="s">
        <v>190</v>
      </c>
      <c r="AQ12" s="579"/>
      <c r="AR12" s="579"/>
      <c r="AS12" s="579"/>
      <c r="AT12" s="579"/>
      <c r="AU12" s="579"/>
      <c r="AV12" s="579"/>
      <c r="AW12" s="579"/>
      <c r="AX12" s="579"/>
      <c r="AY12" s="579"/>
      <c r="AZ12" s="579"/>
      <c r="BA12" s="579"/>
      <c r="BB12" s="579"/>
      <c r="BC12" s="579"/>
      <c r="BD12" s="579"/>
      <c r="BE12" s="579"/>
      <c r="BF12" s="580"/>
      <c r="BG12" s="581">
        <v>3400079</v>
      </c>
      <c r="BH12" s="582"/>
      <c r="BI12" s="582"/>
      <c r="BJ12" s="582"/>
      <c r="BK12" s="582"/>
      <c r="BL12" s="582"/>
      <c r="BM12" s="582"/>
      <c r="BN12" s="583"/>
      <c r="BO12" s="634">
        <v>35.9</v>
      </c>
      <c r="BP12" s="634"/>
      <c r="BQ12" s="634"/>
      <c r="BR12" s="634"/>
      <c r="BS12" s="587" t="s">
        <v>178</v>
      </c>
      <c r="BT12" s="582"/>
      <c r="BU12" s="582"/>
      <c r="BV12" s="582"/>
      <c r="BW12" s="582"/>
      <c r="BX12" s="582"/>
      <c r="BY12" s="582"/>
      <c r="BZ12" s="582"/>
      <c r="CA12" s="582"/>
      <c r="CB12" s="613"/>
      <c r="CD12" s="614" t="s">
        <v>191</v>
      </c>
      <c r="CE12" s="611"/>
      <c r="CF12" s="611"/>
      <c r="CG12" s="611"/>
      <c r="CH12" s="611"/>
      <c r="CI12" s="611"/>
      <c r="CJ12" s="611"/>
      <c r="CK12" s="611"/>
      <c r="CL12" s="611"/>
      <c r="CM12" s="611"/>
      <c r="CN12" s="611"/>
      <c r="CO12" s="611"/>
      <c r="CP12" s="611"/>
      <c r="CQ12" s="612"/>
      <c r="CR12" s="581">
        <v>192891</v>
      </c>
      <c r="CS12" s="582"/>
      <c r="CT12" s="582"/>
      <c r="CU12" s="582"/>
      <c r="CV12" s="582"/>
      <c r="CW12" s="582"/>
      <c r="CX12" s="582"/>
      <c r="CY12" s="583"/>
      <c r="CZ12" s="634">
        <v>1</v>
      </c>
      <c r="DA12" s="634"/>
      <c r="DB12" s="634"/>
      <c r="DC12" s="634"/>
      <c r="DD12" s="587">
        <v>11358</v>
      </c>
      <c r="DE12" s="582"/>
      <c r="DF12" s="582"/>
      <c r="DG12" s="582"/>
      <c r="DH12" s="582"/>
      <c r="DI12" s="582"/>
      <c r="DJ12" s="582"/>
      <c r="DK12" s="582"/>
      <c r="DL12" s="582"/>
      <c r="DM12" s="582"/>
      <c r="DN12" s="582"/>
      <c r="DO12" s="582"/>
      <c r="DP12" s="583"/>
      <c r="DQ12" s="587">
        <v>186752</v>
      </c>
      <c r="DR12" s="582"/>
      <c r="DS12" s="582"/>
      <c r="DT12" s="582"/>
      <c r="DU12" s="582"/>
      <c r="DV12" s="582"/>
      <c r="DW12" s="582"/>
      <c r="DX12" s="582"/>
      <c r="DY12" s="582"/>
      <c r="DZ12" s="582"/>
      <c r="EA12" s="582"/>
      <c r="EB12" s="582"/>
      <c r="EC12" s="613"/>
    </row>
    <row r="13" spans="2:143" ht="11.25" customHeight="1" x14ac:dyDescent="0.15">
      <c r="B13" s="578" t="s">
        <v>192</v>
      </c>
      <c r="C13" s="579"/>
      <c r="D13" s="579"/>
      <c r="E13" s="579"/>
      <c r="F13" s="579"/>
      <c r="G13" s="579"/>
      <c r="H13" s="579"/>
      <c r="I13" s="579"/>
      <c r="J13" s="579"/>
      <c r="K13" s="579"/>
      <c r="L13" s="579"/>
      <c r="M13" s="579"/>
      <c r="N13" s="579"/>
      <c r="O13" s="579"/>
      <c r="P13" s="579"/>
      <c r="Q13" s="580"/>
      <c r="R13" s="581">
        <v>41564</v>
      </c>
      <c r="S13" s="582"/>
      <c r="T13" s="582"/>
      <c r="U13" s="582"/>
      <c r="V13" s="582"/>
      <c r="W13" s="582"/>
      <c r="X13" s="582"/>
      <c r="Y13" s="583"/>
      <c r="Z13" s="634">
        <v>0.2</v>
      </c>
      <c r="AA13" s="634"/>
      <c r="AB13" s="634"/>
      <c r="AC13" s="634"/>
      <c r="AD13" s="635">
        <v>41564</v>
      </c>
      <c r="AE13" s="635"/>
      <c r="AF13" s="635"/>
      <c r="AG13" s="635"/>
      <c r="AH13" s="635"/>
      <c r="AI13" s="635"/>
      <c r="AJ13" s="635"/>
      <c r="AK13" s="635"/>
      <c r="AL13" s="604">
        <v>0.4</v>
      </c>
      <c r="AM13" s="636"/>
      <c r="AN13" s="636"/>
      <c r="AO13" s="637"/>
      <c r="AP13" s="578" t="s">
        <v>193</v>
      </c>
      <c r="AQ13" s="579"/>
      <c r="AR13" s="579"/>
      <c r="AS13" s="579"/>
      <c r="AT13" s="579"/>
      <c r="AU13" s="579"/>
      <c r="AV13" s="579"/>
      <c r="AW13" s="579"/>
      <c r="AX13" s="579"/>
      <c r="AY13" s="579"/>
      <c r="AZ13" s="579"/>
      <c r="BA13" s="579"/>
      <c r="BB13" s="579"/>
      <c r="BC13" s="579"/>
      <c r="BD13" s="579"/>
      <c r="BE13" s="579"/>
      <c r="BF13" s="580"/>
      <c r="BG13" s="581">
        <v>3373141</v>
      </c>
      <c r="BH13" s="582"/>
      <c r="BI13" s="582"/>
      <c r="BJ13" s="582"/>
      <c r="BK13" s="582"/>
      <c r="BL13" s="582"/>
      <c r="BM13" s="582"/>
      <c r="BN13" s="583"/>
      <c r="BO13" s="634">
        <v>35.6</v>
      </c>
      <c r="BP13" s="634"/>
      <c r="BQ13" s="634"/>
      <c r="BR13" s="634"/>
      <c r="BS13" s="587" t="s">
        <v>178</v>
      </c>
      <c r="BT13" s="582"/>
      <c r="BU13" s="582"/>
      <c r="BV13" s="582"/>
      <c r="BW13" s="582"/>
      <c r="BX13" s="582"/>
      <c r="BY13" s="582"/>
      <c r="BZ13" s="582"/>
      <c r="CA13" s="582"/>
      <c r="CB13" s="613"/>
      <c r="CD13" s="614" t="s">
        <v>194</v>
      </c>
      <c r="CE13" s="611"/>
      <c r="CF13" s="611"/>
      <c r="CG13" s="611"/>
      <c r="CH13" s="611"/>
      <c r="CI13" s="611"/>
      <c r="CJ13" s="611"/>
      <c r="CK13" s="611"/>
      <c r="CL13" s="611"/>
      <c r="CM13" s="611"/>
      <c r="CN13" s="611"/>
      <c r="CO13" s="611"/>
      <c r="CP13" s="611"/>
      <c r="CQ13" s="612"/>
      <c r="CR13" s="581">
        <v>1759182</v>
      </c>
      <c r="CS13" s="582"/>
      <c r="CT13" s="582"/>
      <c r="CU13" s="582"/>
      <c r="CV13" s="582"/>
      <c r="CW13" s="582"/>
      <c r="CX13" s="582"/>
      <c r="CY13" s="583"/>
      <c r="CZ13" s="634">
        <v>9</v>
      </c>
      <c r="DA13" s="634"/>
      <c r="DB13" s="634"/>
      <c r="DC13" s="634"/>
      <c r="DD13" s="587">
        <v>663265</v>
      </c>
      <c r="DE13" s="582"/>
      <c r="DF13" s="582"/>
      <c r="DG13" s="582"/>
      <c r="DH13" s="582"/>
      <c r="DI13" s="582"/>
      <c r="DJ13" s="582"/>
      <c r="DK13" s="582"/>
      <c r="DL13" s="582"/>
      <c r="DM13" s="582"/>
      <c r="DN13" s="582"/>
      <c r="DO13" s="582"/>
      <c r="DP13" s="583"/>
      <c r="DQ13" s="587">
        <v>1093232</v>
      </c>
      <c r="DR13" s="582"/>
      <c r="DS13" s="582"/>
      <c r="DT13" s="582"/>
      <c r="DU13" s="582"/>
      <c r="DV13" s="582"/>
      <c r="DW13" s="582"/>
      <c r="DX13" s="582"/>
      <c r="DY13" s="582"/>
      <c r="DZ13" s="582"/>
      <c r="EA13" s="582"/>
      <c r="EB13" s="582"/>
      <c r="EC13" s="613"/>
    </row>
    <row r="14" spans="2:143" ht="11.25" customHeight="1" x14ac:dyDescent="0.15">
      <c r="B14" s="578" t="s">
        <v>195</v>
      </c>
      <c r="C14" s="579"/>
      <c r="D14" s="579"/>
      <c r="E14" s="579"/>
      <c r="F14" s="579"/>
      <c r="G14" s="579"/>
      <c r="H14" s="579"/>
      <c r="I14" s="579"/>
      <c r="J14" s="579"/>
      <c r="K14" s="579"/>
      <c r="L14" s="579"/>
      <c r="M14" s="579"/>
      <c r="N14" s="579"/>
      <c r="O14" s="579"/>
      <c r="P14" s="579"/>
      <c r="Q14" s="580"/>
      <c r="R14" s="581" t="s">
        <v>178</v>
      </c>
      <c r="S14" s="582"/>
      <c r="T14" s="582"/>
      <c r="U14" s="582"/>
      <c r="V14" s="582"/>
      <c r="W14" s="582"/>
      <c r="X14" s="582"/>
      <c r="Y14" s="583"/>
      <c r="Z14" s="634" t="s">
        <v>178</v>
      </c>
      <c r="AA14" s="634"/>
      <c r="AB14" s="634"/>
      <c r="AC14" s="634"/>
      <c r="AD14" s="635" t="s">
        <v>178</v>
      </c>
      <c r="AE14" s="635"/>
      <c r="AF14" s="635"/>
      <c r="AG14" s="635"/>
      <c r="AH14" s="635"/>
      <c r="AI14" s="635"/>
      <c r="AJ14" s="635"/>
      <c r="AK14" s="635"/>
      <c r="AL14" s="604" t="s">
        <v>178</v>
      </c>
      <c r="AM14" s="636"/>
      <c r="AN14" s="636"/>
      <c r="AO14" s="637"/>
      <c r="AP14" s="578" t="s">
        <v>196</v>
      </c>
      <c r="AQ14" s="579"/>
      <c r="AR14" s="579"/>
      <c r="AS14" s="579"/>
      <c r="AT14" s="579"/>
      <c r="AU14" s="579"/>
      <c r="AV14" s="579"/>
      <c r="AW14" s="579"/>
      <c r="AX14" s="579"/>
      <c r="AY14" s="579"/>
      <c r="AZ14" s="579"/>
      <c r="BA14" s="579"/>
      <c r="BB14" s="579"/>
      <c r="BC14" s="579"/>
      <c r="BD14" s="579"/>
      <c r="BE14" s="579"/>
      <c r="BF14" s="580"/>
      <c r="BG14" s="581">
        <v>53740</v>
      </c>
      <c r="BH14" s="582"/>
      <c r="BI14" s="582"/>
      <c r="BJ14" s="582"/>
      <c r="BK14" s="582"/>
      <c r="BL14" s="582"/>
      <c r="BM14" s="582"/>
      <c r="BN14" s="583"/>
      <c r="BO14" s="634">
        <v>0.6</v>
      </c>
      <c r="BP14" s="634"/>
      <c r="BQ14" s="634"/>
      <c r="BR14" s="634"/>
      <c r="BS14" s="587" t="s">
        <v>178</v>
      </c>
      <c r="BT14" s="582"/>
      <c r="BU14" s="582"/>
      <c r="BV14" s="582"/>
      <c r="BW14" s="582"/>
      <c r="BX14" s="582"/>
      <c r="BY14" s="582"/>
      <c r="BZ14" s="582"/>
      <c r="CA14" s="582"/>
      <c r="CB14" s="613"/>
      <c r="CD14" s="614" t="s">
        <v>197</v>
      </c>
      <c r="CE14" s="611"/>
      <c r="CF14" s="611"/>
      <c r="CG14" s="611"/>
      <c r="CH14" s="611"/>
      <c r="CI14" s="611"/>
      <c r="CJ14" s="611"/>
      <c r="CK14" s="611"/>
      <c r="CL14" s="611"/>
      <c r="CM14" s="611"/>
      <c r="CN14" s="611"/>
      <c r="CO14" s="611"/>
      <c r="CP14" s="611"/>
      <c r="CQ14" s="612"/>
      <c r="CR14" s="581">
        <v>962679</v>
      </c>
      <c r="CS14" s="582"/>
      <c r="CT14" s="582"/>
      <c r="CU14" s="582"/>
      <c r="CV14" s="582"/>
      <c r="CW14" s="582"/>
      <c r="CX14" s="582"/>
      <c r="CY14" s="583"/>
      <c r="CZ14" s="634">
        <v>4.9000000000000004</v>
      </c>
      <c r="DA14" s="634"/>
      <c r="DB14" s="634"/>
      <c r="DC14" s="634"/>
      <c r="DD14" s="587">
        <v>81133</v>
      </c>
      <c r="DE14" s="582"/>
      <c r="DF14" s="582"/>
      <c r="DG14" s="582"/>
      <c r="DH14" s="582"/>
      <c r="DI14" s="582"/>
      <c r="DJ14" s="582"/>
      <c r="DK14" s="582"/>
      <c r="DL14" s="582"/>
      <c r="DM14" s="582"/>
      <c r="DN14" s="582"/>
      <c r="DO14" s="582"/>
      <c r="DP14" s="583"/>
      <c r="DQ14" s="587">
        <v>876304</v>
      </c>
      <c r="DR14" s="582"/>
      <c r="DS14" s="582"/>
      <c r="DT14" s="582"/>
      <c r="DU14" s="582"/>
      <c r="DV14" s="582"/>
      <c r="DW14" s="582"/>
      <c r="DX14" s="582"/>
      <c r="DY14" s="582"/>
      <c r="DZ14" s="582"/>
      <c r="EA14" s="582"/>
      <c r="EB14" s="582"/>
      <c r="EC14" s="613"/>
    </row>
    <row r="15" spans="2:143" ht="11.25" customHeight="1" x14ac:dyDescent="0.15">
      <c r="B15" s="578" t="s">
        <v>198</v>
      </c>
      <c r="C15" s="579"/>
      <c r="D15" s="579"/>
      <c r="E15" s="579"/>
      <c r="F15" s="579"/>
      <c r="G15" s="579"/>
      <c r="H15" s="579"/>
      <c r="I15" s="579"/>
      <c r="J15" s="579"/>
      <c r="K15" s="579"/>
      <c r="L15" s="579"/>
      <c r="M15" s="579"/>
      <c r="N15" s="579"/>
      <c r="O15" s="579"/>
      <c r="P15" s="579"/>
      <c r="Q15" s="580"/>
      <c r="R15" s="581">
        <v>33092</v>
      </c>
      <c r="S15" s="582"/>
      <c r="T15" s="582"/>
      <c r="U15" s="582"/>
      <c r="V15" s="582"/>
      <c r="W15" s="582"/>
      <c r="X15" s="582"/>
      <c r="Y15" s="583"/>
      <c r="Z15" s="634">
        <v>0.2</v>
      </c>
      <c r="AA15" s="634"/>
      <c r="AB15" s="634"/>
      <c r="AC15" s="634"/>
      <c r="AD15" s="635">
        <v>33092</v>
      </c>
      <c r="AE15" s="635"/>
      <c r="AF15" s="635"/>
      <c r="AG15" s="635"/>
      <c r="AH15" s="635"/>
      <c r="AI15" s="635"/>
      <c r="AJ15" s="635"/>
      <c r="AK15" s="635"/>
      <c r="AL15" s="604">
        <v>0.3</v>
      </c>
      <c r="AM15" s="636"/>
      <c r="AN15" s="636"/>
      <c r="AO15" s="637"/>
      <c r="AP15" s="578" t="s">
        <v>199</v>
      </c>
      <c r="AQ15" s="579"/>
      <c r="AR15" s="579"/>
      <c r="AS15" s="579"/>
      <c r="AT15" s="579"/>
      <c r="AU15" s="579"/>
      <c r="AV15" s="579"/>
      <c r="AW15" s="579"/>
      <c r="AX15" s="579"/>
      <c r="AY15" s="579"/>
      <c r="AZ15" s="579"/>
      <c r="BA15" s="579"/>
      <c r="BB15" s="579"/>
      <c r="BC15" s="579"/>
      <c r="BD15" s="579"/>
      <c r="BE15" s="579"/>
      <c r="BF15" s="580"/>
      <c r="BG15" s="581">
        <v>253675</v>
      </c>
      <c r="BH15" s="582"/>
      <c r="BI15" s="582"/>
      <c r="BJ15" s="582"/>
      <c r="BK15" s="582"/>
      <c r="BL15" s="582"/>
      <c r="BM15" s="582"/>
      <c r="BN15" s="583"/>
      <c r="BO15" s="634">
        <v>2.7</v>
      </c>
      <c r="BP15" s="634"/>
      <c r="BQ15" s="634"/>
      <c r="BR15" s="634"/>
      <c r="BS15" s="587" t="s">
        <v>178</v>
      </c>
      <c r="BT15" s="582"/>
      <c r="BU15" s="582"/>
      <c r="BV15" s="582"/>
      <c r="BW15" s="582"/>
      <c r="BX15" s="582"/>
      <c r="BY15" s="582"/>
      <c r="BZ15" s="582"/>
      <c r="CA15" s="582"/>
      <c r="CB15" s="613"/>
      <c r="CD15" s="614" t="s">
        <v>200</v>
      </c>
      <c r="CE15" s="611"/>
      <c r="CF15" s="611"/>
      <c r="CG15" s="611"/>
      <c r="CH15" s="611"/>
      <c r="CI15" s="611"/>
      <c r="CJ15" s="611"/>
      <c r="CK15" s="611"/>
      <c r="CL15" s="611"/>
      <c r="CM15" s="611"/>
      <c r="CN15" s="611"/>
      <c r="CO15" s="611"/>
      <c r="CP15" s="611"/>
      <c r="CQ15" s="612"/>
      <c r="CR15" s="581">
        <v>1610080</v>
      </c>
      <c r="CS15" s="582"/>
      <c r="CT15" s="582"/>
      <c r="CU15" s="582"/>
      <c r="CV15" s="582"/>
      <c r="CW15" s="582"/>
      <c r="CX15" s="582"/>
      <c r="CY15" s="583"/>
      <c r="CZ15" s="634">
        <v>8.3000000000000007</v>
      </c>
      <c r="DA15" s="634"/>
      <c r="DB15" s="634"/>
      <c r="DC15" s="634"/>
      <c r="DD15" s="587">
        <v>171336</v>
      </c>
      <c r="DE15" s="582"/>
      <c r="DF15" s="582"/>
      <c r="DG15" s="582"/>
      <c r="DH15" s="582"/>
      <c r="DI15" s="582"/>
      <c r="DJ15" s="582"/>
      <c r="DK15" s="582"/>
      <c r="DL15" s="582"/>
      <c r="DM15" s="582"/>
      <c r="DN15" s="582"/>
      <c r="DO15" s="582"/>
      <c r="DP15" s="583"/>
      <c r="DQ15" s="587">
        <v>1415124</v>
      </c>
      <c r="DR15" s="582"/>
      <c r="DS15" s="582"/>
      <c r="DT15" s="582"/>
      <c r="DU15" s="582"/>
      <c r="DV15" s="582"/>
      <c r="DW15" s="582"/>
      <c r="DX15" s="582"/>
      <c r="DY15" s="582"/>
      <c r="DZ15" s="582"/>
      <c r="EA15" s="582"/>
      <c r="EB15" s="582"/>
      <c r="EC15" s="613"/>
    </row>
    <row r="16" spans="2:143" ht="11.25" customHeight="1" x14ac:dyDescent="0.15">
      <c r="B16" s="578" t="s">
        <v>201</v>
      </c>
      <c r="C16" s="579"/>
      <c r="D16" s="579"/>
      <c r="E16" s="579"/>
      <c r="F16" s="579"/>
      <c r="G16" s="579"/>
      <c r="H16" s="579"/>
      <c r="I16" s="579"/>
      <c r="J16" s="579"/>
      <c r="K16" s="579"/>
      <c r="L16" s="579"/>
      <c r="M16" s="579"/>
      <c r="N16" s="579"/>
      <c r="O16" s="579"/>
      <c r="P16" s="579"/>
      <c r="Q16" s="580"/>
      <c r="R16" s="581">
        <v>1139170</v>
      </c>
      <c r="S16" s="582"/>
      <c r="T16" s="582"/>
      <c r="U16" s="582"/>
      <c r="V16" s="582"/>
      <c r="W16" s="582"/>
      <c r="X16" s="582"/>
      <c r="Y16" s="583"/>
      <c r="Z16" s="634">
        <v>5.7</v>
      </c>
      <c r="AA16" s="634"/>
      <c r="AB16" s="634"/>
      <c r="AC16" s="634"/>
      <c r="AD16" s="635">
        <v>1058143</v>
      </c>
      <c r="AE16" s="635"/>
      <c r="AF16" s="635"/>
      <c r="AG16" s="635"/>
      <c r="AH16" s="635"/>
      <c r="AI16" s="635"/>
      <c r="AJ16" s="635"/>
      <c r="AK16" s="635"/>
      <c r="AL16" s="604">
        <v>9.3000000000000007</v>
      </c>
      <c r="AM16" s="636"/>
      <c r="AN16" s="636"/>
      <c r="AO16" s="637"/>
      <c r="AP16" s="578" t="s">
        <v>202</v>
      </c>
      <c r="AQ16" s="579"/>
      <c r="AR16" s="579"/>
      <c r="AS16" s="579"/>
      <c r="AT16" s="579"/>
      <c r="AU16" s="579"/>
      <c r="AV16" s="579"/>
      <c r="AW16" s="579"/>
      <c r="AX16" s="579"/>
      <c r="AY16" s="579"/>
      <c r="AZ16" s="579"/>
      <c r="BA16" s="579"/>
      <c r="BB16" s="579"/>
      <c r="BC16" s="579"/>
      <c r="BD16" s="579"/>
      <c r="BE16" s="579"/>
      <c r="BF16" s="580"/>
      <c r="BG16" s="581" t="s">
        <v>178</v>
      </c>
      <c r="BH16" s="582"/>
      <c r="BI16" s="582"/>
      <c r="BJ16" s="582"/>
      <c r="BK16" s="582"/>
      <c r="BL16" s="582"/>
      <c r="BM16" s="582"/>
      <c r="BN16" s="583"/>
      <c r="BO16" s="634" t="s">
        <v>178</v>
      </c>
      <c r="BP16" s="634"/>
      <c r="BQ16" s="634"/>
      <c r="BR16" s="634"/>
      <c r="BS16" s="587" t="s">
        <v>178</v>
      </c>
      <c r="BT16" s="582"/>
      <c r="BU16" s="582"/>
      <c r="BV16" s="582"/>
      <c r="BW16" s="582"/>
      <c r="BX16" s="582"/>
      <c r="BY16" s="582"/>
      <c r="BZ16" s="582"/>
      <c r="CA16" s="582"/>
      <c r="CB16" s="613"/>
      <c r="CD16" s="614" t="s">
        <v>203</v>
      </c>
      <c r="CE16" s="611"/>
      <c r="CF16" s="611"/>
      <c r="CG16" s="611"/>
      <c r="CH16" s="611"/>
      <c r="CI16" s="611"/>
      <c r="CJ16" s="611"/>
      <c r="CK16" s="611"/>
      <c r="CL16" s="611"/>
      <c r="CM16" s="611"/>
      <c r="CN16" s="611"/>
      <c r="CO16" s="611"/>
      <c r="CP16" s="611"/>
      <c r="CQ16" s="612"/>
      <c r="CR16" s="581" t="s">
        <v>178</v>
      </c>
      <c r="CS16" s="582"/>
      <c r="CT16" s="582"/>
      <c r="CU16" s="582"/>
      <c r="CV16" s="582"/>
      <c r="CW16" s="582"/>
      <c r="CX16" s="582"/>
      <c r="CY16" s="583"/>
      <c r="CZ16" s="634" t="s">
        <v>178</v>
      </c>
      <c r="DA16" s="634"/>
      <c r="DB16" s="634"/>
      <c r="DC16" s="634"/>
      <c r="DD16" s="587" t="s">
        <v>178</v>
      </c>
      <c r="DE16" s="582"/>
      <c r="DF16" s="582"/>
      <c r="DG16" s="582"/>
      <c r="DH16" s="582"/>
      <c r="DI16" s="582"/>
      <c r="DJ16" s="582"/>
      <c r="DK16" s="582"/>
      <c r="DL16" s="582"/>
      <c r="DM16" s="582"/>
      <c r="DN16" s="582"/>
      <c r="DO16" s="582"/>
      <c r="DP16" s="583"/>
      <c r="DQ16" s="587" t="s">
        <v>178</v>
      </c>
      <c r="DR16" s="582"/>
      <c r="DS16" s="582"/>
      <c r="DT16" s="582"/>
      <c r="DU16" s="582"/>
      <c r="DV16" s="582"/>
      <c r="DW16" s="582"/>
      <c r="DX16" s="582"/>
      <c r="DY16" s="582"/>
      <c r="DZ16" s="582"/>
      <c r="EA16" s="582"/>
      <c r="EB16" s="582"/>
      <c r="EC16" s="613"/>
    </row>
    <row r="17" spans="2:133" ht="11.25" customHeight="1" x14ac:dyDescent="0.15">
      <c r="B17" s="578" t="s">
        <v>204</v>
      </c>
      <c r="C17" s="579"/>
      <c r="D17" s="579"/>
      <c r="E17" s="579"/>
      <c r="F17" s="579"/>
      <c r="G17" s="579"/>
      <c r="H17" s="579"/>
      <c r="I17" s="579"/>
      <c r="J17" s="579"/>
      <c r="K17" s="579"/>
      <c r="L17" s="579"/>
      <c r="M17" s="579"/>
      <c r="N17" s="579"/>
      <c r="O17" s="579"/>
      <c r="P17" s="579"/>
      <c r="Q17" s="580"/>
      <c r="R17" s="581">
        <v>1058143</v>
      </c>
      <c r="S17" s="582"/>
      <c r="T17" s="582"/>
      <c r="U17" s="582"/>
      <c r="V17" s="582"/>
      <c r="W17" s="582"/>
      <c r="X17" s="582"/>
      <c r="Y17" s="583"/>
      <c r="Z17" s="634">
        <v>5.3</v>
      </c>
      <c r="AA17" s="634"/>
      <c r="AB17" s="634"/>
      <c r="AC17" s="634"/>
      <c r="AD17" s="635">
        <v>1058143</v>
      </c>
      <c r="AE17" s="635"/>
      <c r="AF17" s="635"/>
      <c r="AG17" s="635"/>
      <c r="AH17" s="635"/>
      <c r="AI17" s="635"/>
      <c r="AJ17" s="635"/>
      <c r="AK17" s="635"/>
      <c r="AL17" s="604">
        <v>9.3000000000000007</v>
      </c>
      <c r="AM17" s="636"/>
      <c r="AN17" s="636"/>
      <c r="AO17" s="637"/>
      <c r="AP17" s="578" t="s">
        <v>205</v>
      </c>
      <c r="AQ17" s="579"/>
      <c r="AR17" s="579"/>
      <c r="AS17" s="579"/>
      <c r="AT17" s="579"/>
      <c r="AU17" s="579"/>
      <c r="AV17" s="579"/>
      <c r="AW17" s="579"/>
      <c r="AX17" s="579"/>
      <c r="AY17" s="579"/>
      <c r="AZ17" s="579"/>
      <c r="BA17" s="579"/>
      <c r="BB17" s="579"/>
      <c r="BC17" s="579"/>
      <c r="BD17" s="579"/>
      <c r="BE17" s="579"/>
      <c r="BF17" s="580"/>
      <c r="BG17" s="581">
        <v>2872</v>
      </c>
      <c r="BH17" s="582"/>
      <c r="BI17" s="582"/>
      <c r="BJ17" s="582"/>
      <c r="BK17" s="582"/>
      <c r="BL17" s="582"/>
      <c r="BM17" s="582"/>
      <c r="BN17" s="583"/>
      <c r="BO17" s="634">
        <v>0</v>
      </c>
      <c r="BP17" s="634"/>
      <c r="BQ17" s="634"/>
      <c r="BR17" s="634"/>
      <c r="BS17" s="587" t="s">
        <v>178</v>
      </c>
      <c r="BT17" s="582"/>
      <c r="BU17" s="582"/>
      <c r="BV17" s="582"/>
      <c r="BW17" s="582"/>
      <c r="BX17" s="582"/>
      <c r="BY17" s="582"/>
      <c r="BZ17" s="582"/>
      <c r="CA17" s="582"/>
      <c r="CB17" s="613"/>
      <c r="CD17" s="614" t="s">
        <v>206</v>
      </c>
      <c r="CE17" s="611"/>
      <c r="CF17" s="611"/>
      <c r="CG17" s="611"/>
      <c r="CH17" s="611"/>
      <c r="CI17" s="611"/>
      <c r="CJ17" s="611"/>
      <c r="CK17" s="611"/>
      <c r="CL17" s="611"/>
      <c r="CM17" s="611"/>
      <c r="CN17" s="611"/>
      <c r="CO17" s="611"/>
      <c r="CP17" s="611"/>
      <c r="CQ17" s="612"/>
      <c r="CR17" s="581">
        <v>1980180</v>
      </c>
      <c r="CS17" s="582"/>
      <c r="CT17" s="582"/>
      <c r="CU17" s="582"/>
      <c r="CV17" s="582"/>
      <c r="CW17" s="582"/>
      <c r="CX17" s="582"/>
      <c r="CY17" s="583"/>
      <c r="CZ17" s="634">
        <v>10.1</v>
      </c>
      <c r="DA17" s="634"/>
      <c r="DB17" s="634"/>
      <c r="DC17" s="634"/>
      <c r="DD17" s="587" t="s">
        <v>178</v>
      </c>
      <c r="DE17" s="582"/>
      <c r="DF17" s="582"/>
      <c r="DG17" s="582"/>
      <c r="DH17" s="582"/>
      <c r="DI17" s="582"/>
      <c r="DJ17" s="582"/>
      <c r="DK17" s="582"/>
      <c r="DL17" s="582"/>
      <c r="DM17" s="582"/>
      <c r="DN17" s="582"/>
      <c r="DO17" s="582"/>
      <c r="DP17" s="583"/>
      <c r="DQ17" s="587">
        <v>1969130</v>
      </c>
      <c r="DR17" s="582"/>
      <c r="DS17" s="582"/>
      <c r="DT17" s="582"/>
      <c r="DU17" s="582"/>
      <c r="DV17" s="582"/>
      <c r="DW17" s="582"/>
      <c r="DX17" s="582"/>
      <c r="DY17" s="582"/>
      <c r="DZ17" s="582"/>
      <c r="EA17" s="582"/>
      <c r="EB17" s="582"/>
      <c r="EC17" s="613"/>
    </row>
    <row r="18" spans="2:133" ht="11.25" customHeight="1" x14ac:dyDescent="0.15">
      <c r="B18" s="578" t="s">
        <v>207</v>
      </c>
      <c r="C18" s="579"/>
      <c r="D18" s="579"/>
      <c r="E18" s="579"/>
      <c r="F18" s="579"/>
      <c r="G18" s="579"/>
      <c r="H18" s="579"/>
      <c r="I18" s="579"/>
      <c r="J18" s="579"/>
      <c r="K18" s="579"/>
      <c r="L18" s="579"/>
      <c r="M18" s="579"/>
      <c r="N18" s="579"/>
      <c r="O18" s="579"/>
      <c r="P18" s="579"/>
      <c r="Q18" s="580"/>
      <c r="R18" s="581">
        <v>80501</v>
      </c>
      <c r="S18" s="582"/>
      <c r="T18" s="582"/>
      <c r="U18" s="582"/>
      <c r="V18" s="582"/>
      <c r="W18" s="582"/>
      <c r="X18" s="582"/>
      <c r="Y18" s="583"/>
      <c r="Z18" s="634">
        <v>0.4</v>
      </c>
      <c r="AA18" s="634"/>
      <c r="AB18" s="634"/>
      <c r="AC18" s="634"/>
      <c r="AD18" s="635" t="s">
        <v>178</v>
      </c>
      <c r="AE18" s="635"/>
      <c r="AF18" s="635"/>
      <c r="AG18" s="635"/>
      <c r="AH18" s="635"/>
      <c r="AI18" s="635"/>
      <c r="AJ18" s="635"/>
      <c r="AK18" s="635"/>
      <c r="AL18" s="604" t="s">
        <v>178</v>
      </c>
      <c r="AM18" s="636"/>
      <c r="AN18" s="636"/>
      <c r="AO18" s="637"/>
      <c r="AP18" s="578" t="s">
        <v>208</v>
      </c>
      <c r="AQ18" s="579"/>
      <c r="AR18" s="579"/>
      <c r="AS18" s="579"/>
      <c r="AT18" s="579"/>
      <c r="AU18" s="579"/>
      <c r="AV18" s="579"/>
      <c r="AW18" s="579"/>
      <c r="AX18" s="579"/>
      <c r="AY18" s="579"/>
      <c r="AZ18" s="579"/>
      <c r="BA18" s="579"/>
      <c r="BB18" s="579"/>
      <c r="BC18" s="579"/>
      <c r="BD18" s="579"/>
      <c r="BE18" s="579"/>
      <c r="BF18" s="580"/>
      <c r="BG18" s="581" t="s">
        <v>178</v>
      </c>
      <c r="BH18" s="582"/>
      <c r="BI18" s="582"/>
      <c r="BJ18" s="582"/>
      <c r="BK18" s="582"/>
      <c r="BL18" s="582"/>
      <c r="BM18" s="582"/>
      <c r="BN18" s="583"/>
      <c r="BO18" s="634" t="s">
        <v>178</v>
      </c>
      <c r="BP18" s="634"/>
      <c r="BQ18" s="634"/>
      <c r="BR18" s="634"/>
      <c r="BS18" s="587" t="s">
        <v>178</v>
      </c>
      <c r="BT18" s="582"/>
      <c r="BU18" s="582"/>
      <c r="BV18" s="582"/>
      <c r="BW18" s="582"/>
      <c r="BX18" s="582"/>
      <c r="BY18" s="582"/>
      <c r="BZ18" s="582"/>
      <c r="CA18" s="582"/>
      <c r="CB18" s="613"/>
      <c r="CD18" s="614" t="s">
        <v>209</v>
      </c>
      <c r="CE18" s="611"/>
      <c r="CF18" s="611"/>
      <c r="CG18" s="611"/>
      <c r="CH18" s="611"/>
      <c r="CI18" s="611"/>
      <c r="CJ18" s="611"/>
      <c r="CK18" s="611"/>
      <c r="CL18" s="611"/>
      <c r="CM18" s="611"/>
      <c r="CN18" s="611"/>
      <c r="CO18" s="611"/>
      <c r="CP18" s="611"/>
      <c r="CQ18" s="612"/>
      <c r="CR18" s="581" t="s">
        <v>178</v>
      </c>
      <c r="CS18" s="582"/>
      <c r="CT18" s="582"/>
      <c r="CU18" s="582"/>
      <c r="CV18" s="582"/>
      <c r="CW18" s="582"/>
      <c r="CX18" s="582"/>
      <c r="CY18" s="583"/>
      <c r="CZ18" s="634" t="s">
        <v>178</v>
      </c>
      <c r="DA18" s="634"/>
      <c r="DB18" s="634"/>
      <c r="DC18" s="634"/>
      <c r="DD18" s="587" t="s">
        <v>178</v>
      </c>
      <c r="DE18" s="582"/>
      <c r="DF18" s="582"/>
      <c r="DG18" s="582"/>
      <c r="DH18" s="582"/>
      <c r="DI18" s="582"/>
      <c r="DJ18" s="582"/>
      <c r="DK18" s="582"/>
      <c r="DL18" s="582"/>
      <c r="DM18" s="582"/>
      <c r="DN18" s="582"/>
      <c r="DO18" s="582"/>
      <c r="DP18" s="583"/>
      <c r="DQ18" s="587" t="s">
        <v>178</v>
      </c>
      <c r="DR18" s="582"/>
      <c r="DS18" s="582"/>
      <c r="DT18" s="582"/>
      <c r="DU18" s="582"/>
      <c r="DV18" s="582"/>
      <c r="DW18" s="582"/>
      <c r="DX18" s="582"/>
      <c r="DY18" s="582"/>
      <c r="DZ18" s="582"/>
      <c r="EA18" s="582"/>
      <c r="EB18" s="582"/>
      <c r="EC18" s="613"/>
    </row>
    <row r="19" spans="2:133" ht="11.25" customHeight="1" x14ac:dyDescent="0.15">
      <c r="B19" s="578" t="s">
        <v>210</v>
      </c>
      <c r="C19" s="579"/>
      <c r="D19" s="579"/>
      <c r="E19" s="579"/>
      <c r="F19" s="579"/>
      <c r="G19" s="579"/>
      <c r="H19" s="579"/>
      <c r="I19" s="579"/>
      <c r="J19" s="579"/>
      <c r="K19" s="579"/>
      <c r="L19" s="579"/>
      <c r="M19" s="579"/>
      <c r="N19" s="579"/>
      <c r="O19" s="579"/>
      <c r="P19" s="579"/>
      <c r="Q19" s="580"/>
      <c r="R19" s="581">
        <v>526</v>
      </c>
      <c r="S19" s="582"/>
      <c r="T19" s="582"/>
      <c r="U19" s="582"/>
      <c r="V19" s="582"/>
      <c r="W19" s="582"/>
      <c r="X19" s="582"/>
      <c r="Y19" s="583"/>
      <c r="Z19" s="634">
        <v>0</v>
      </c>
      <c r="AA19" s="634"/>
      <c r="AB19" s="634"/>
      <c r="AC19" s="634"/>
      <c r="AD19" s="635" t="s">
        <v>178</v>
      </c>
      <c r="AE19" s="635"/>
      <c r="AF19" s="635"/>
      <c r="AG19" s="635"/>
      <c r="AH19" s="635"/>
      <c r="AI19" s="635"/>
      <c r="AJ19" s="635"/>
      <c r="AK19" s="635"/>
      <c r="AL19" s="604" t="s">
        <v>178</v>
      </c>
      <c r="AM19" s="636"/>
      <c r="AN19" s="636"/>
      <c r="AO19" s="637"/>
      <c r="AP19" s="578" t="s">
        <v>211</v>
      </c>
      <c r="AQ19" s="579"/>
      <c r="AR19" s="579"/>
      <c r="AS19" s="579"/>
      <c r="AT19" s="579"/>
      <c r="AU19" s="579"/>
      <c r="AV19" s="579"/>
      <c r="AW19" s="579"/>
      <c r="AX19" s="579"/>
      <c r="AY19" s="579"/>
      <c r="AZ19" s="579"/>
      <c r="BA19" s="579"/>
      <c r="BB19" s="579"/>
      <c r="BC19" s="579"/>
      <c r="BD19" s="579"/>
      <c r="BE19" s="579"/>
      <c r="BF19" s="580"/>
      <c r="BG19" s="581">
        <v>602712</v>
      </c>
      <c r="BH19" s="582"/>
      <c r="BI19" s="582"/>
      <c r="BJ19" s="582"/>
      <c r="BK19" s="582"/>
      <c r="BL19" s="582"/>
      <c r="BM19" s="582"/>
      <c r="BN19" s="583"/>
      <c r="BO19" s="634">
        <v>6.4</v>
      </c>
      <c r="BP19" s="634"/>
      <c r="BQ19" s="634"/>
      <c r="BR19" s="634"/>
      <c r="BS19" s="587" t="s">
        <v>178</v>
      </c>
      <c r="BT19" s="582"/>
      <c r="BU19" s="582"/>
      <c r="BV19" s="582"/>
      <c r="BW19" s="582"/>
      <c r="BX19" s="582"/>
      <c r="BY19" s="582"/>
      <c r="BZ19" s="582"/>
      <c r="CA19" s="582"/>
      <c r="CB19" s="613"/>
      <c r="CD19" s="614" t="s">
        <v>212</v>
      </c>
      <c r="CE19" s="611"/>
      <c r="CF19" s="611"/>
      <c r="CG19" s="611"/>
      <c r="CH19" s="611"/>
      <c r="CI19" s="611"/>
      <c r="CJ19" s="611"/>
      <c r="CK19" s="611"/>
      <c r="CL19" s="611"/>
      <c r="CM19" s="611"/>
      <c r="CN19" s="611"/>
      <c r="CO19" s="611"/>
      <c r="CP19" s="611"/>
      <c r="CQ19" s="612"/>
      <c r="CR19" s="581" t="s">
        <v>178</v>
      </c>
      <c r="CS19" s="582"/>
      <c r="CT19" s="582"/>
      <c r="CU19" s="582"/>
      <c r="CV19" s="582"/>
      <c r="CW19" s="582"/>
      <c r="CX19" s="582"/>
      <c r="CY19" s="583"/>
      <c r="CZ19" s="634" t="s">
        <v>178</v>
      </c>
      <c r="DA19" s="634"/>
      <c r="DB19" s="634"/>
      <c r="DC19" s="634"/>
      <c r="DD19" s="587" t="s">
        <v>178</v>
      </c>
      <c r="DE19" s="582"/>
      <c r="DF19" s="582"/>
      <c r="DG19" s="582"/>
      <c r="DH19" s="582"/>
      <c r="DI19" s="582"/>
      <c r="DJ19" s="582"/>
      <c r="DK19" s="582"/>
      <c r="DL19" s="582"/>
      <c r="DM19" s="582"/>
      <c r="DN19" s="582"/>
      <c r="DO19" s="582"/>
      <c r="DP19" s="583"/>
      <c r="DQ19" s="587" t="s">
        <v>178</v>
      </c>
      <c r="DR19" s="582"/>
      <c r="DS19" s="582"/>
      <c r="DT19" s="582"/>
      <c r="DU19" s="582"/>
      <c r="DV19" s="582"/>
      <c r="DW19" s="582"/>
      <c r="DX19" s="582"/>
      <c r="DY19" s="582"/>
      <c r="DZ19" s="582"/>
      <c r="EA19" s="582"/>
      <c r="EB19" s="582"/>
      <c r="EC19" s="613"/>
    </row>
    <row r="20" spans="2:133" ht="11.25" customHeight="1" x14ac:dyDescent="0.15">
      <c r="B20" s="578" t="s">
        <v>213</v>
      </c>
      <c r="C20" s="579"/>
      <c r="D20" s="579"/>
      <c r="E20" s="579"/>
      <c r="F20" s="579"/>
      <c r="G20" s="579"/>
      <c r="H20" s="579"/>
      <c r="I20" s="579"/>
      <c r="J20" s="579"/>
      <c r="K20" s="579"/>
      <c r="L20" s="579"/>
      <c r="M20" s="579"/>
      <c r="N20" s="579"/>
      <c r="O20" s="579"/>
      <c r="P20" s="579"/>
      <c r="Q20" s="580"/>
      <c r="R20" s="581">
        <v>11717118</v>
      </c>
      <c r="S20" s="582"/>
      <c r="T20" s="582"/>
      <c r="U20" s="582"/>
      <c r="V20" s="582"/>
      <c r="W20" s="582"/>
      <c r="X20" s="582"/>
      <c r="Y20" s="583"/>
      <c r="Z20" s="634">
        <v>58.6</v>
      </c>
      <c r="AA20" s="634"/>
      <c r="AB20" s="634"/>
      <c r="AC20" s="634"/>
      <c r="AD20" s="635">
        <v>11033379</v>
      </c>
      <c r="AE20" s="635"/>
      <c r="AF20" s="635"/>
      <c r="AG20" s="635"/>
      <c r="AH20" s="635"/>
      <c r="AI20" s="635"/>
      <c r="AJ20" s="635"/>
      <c r="AK20" s="635"/>
      <c r="AL20" s="604">
        <v>96.8</v>
      </c>
      <c r="AM20" s="636"/>
      <c r="AN20" s="636"/>
      <c r="AO20" s="637"/>
      <c r="AP20" s="578" t="s">
        <v>214</v>
      </c>
      <c r="AQ20" s="579"/>
      <c r="AR20" s="579"/>
      <c r="AS20" s="579"/>
      <c r="AT20" s="579"/>
      <c r="AU20" s="579"/>
      <c r="AV20" s="579"/>
      <c r="AW20" s="579"/>
      <c r="AX20" s="579"/>
      <c r="AY20" s="579"/>
      <c r="AZ20" s="579"/>
      <c r="BA20" s="579"/>
      <c r="BB20" s="579"/>
      <c r="BC20" s="579"/>
      <c r="BD20" s="579"/>
      <c r="BE20" s="579"/>
      <c r="BF20" s="580"/>
      <c r="BG20" s="581">
        <v>602712</v>
      </c>
      <c r="BH20" s="582"/>
      <c r="BI20" s="582"/>
      <c r="BJ20" s="582"/>
      <c r="BK20" s="582"/>
      <c r="BL20" s="582"/>
      <c r="BM20" s="582"/>
      <c r="BN20" s="583"/>
      <c r="BO20" s="634">
        <v>6.4</v>
      </c>
      <c r="BP20" s="634"/>
      <c r="BQ20" s="634"/>
      <c r="BR20" s="634"/>
      <c r="BS20" s="587" t="s">
        <v>178</v>
      </c>
      <c r="BT20" s="582"/>
      <c r="BU20" s="582"/>
      <c r="BV20" s="582"/>
      <c r="BW20" s="582"/>
      <c r="BX20" s="582"/>
      <c r="BY20" s="582"/>
      <c r="BZ20" s="582"/>
      <c r="CA20" s="582"/>
      <c r="CB20" s="613"/>
      <c r="CD20" s="614" t="s">
        <v>215</v>
      </c>
      <c r="CE20" s="611"/>
      <c r="CF20" s="611"/>
      <c r="CG20" s="611"/>
      <c r="CH20" s="611"/>
      <c r="CI20" s="611"/>
      <c r="CJ20" s="611"/>
      <c r="CK20" s="611"/>
      <c r="CL20" s="611"/>
      <c r="CM20" s="611"/>
      <c r="CN20" s="611"/>
      <c r="CO20" s="611"/>
      <c r="CP20" s="611"/>
      <c r="CQ20" s="612"/>
      <c r="CR20" s="581">
        <v>19509682</v>
      </c>
      <c r="CS20" s="582"/>
      <c r="CT20" s="582"/>
      <c r="CU20" s="582"/>
      <c r="CV20" s="582"/>
      <c r="CW20" s="582"/>
      <c r="CX20" s="582"/>
      <c r="CY20" s="583"/>
      <c r="CZ20" s="634">
        <v>100</v>
      </c>
      <c r="DA20" s="634"/>
      <c r="DB20" s="634"/>
      <c r="DC20" s="634"/>
      <c r="DD20" s="587">
        <v>1606818</v>
      </c>
      <c r="DE20" s="582"/>
      <c r="DF20" s="582"/>
      <c r="DG20" s="582"/>
      <c r="DH20" s="582"/>
      <c r="DI20" s="582"/>
      <c r="DJ20" s="582"/>
      <c r="DK20" s="582"/>
      <c r="DL20" s="582"/>
      <c r="DM20" s="582"/>
      <c r="DN20" s="582"/>
      <c r="DO20" s="582"/>
      <c r="DP20" s="583"/>
      <c r="DQ20" s="587">
        <v>14245999</v>
      </c>
      <c r="DR20" s="582"/>
      <c r="DS20" s="582"/>
      <c r="DT20" s="582"/>
      <c r="DU20" s="582"/>
      <c r="DV20" s="582"/>
      <c r="DW20" s="582"/>
      <c r="DX20" s="582"/>
      <c r="DY20" s="582"/>
      <c r="DZ20" s="582"/>
      <c r="EA20" s="582"/>
      <c r="EB20" s="582"/>
      <c r="EC20" s="613"/>
    </row>
    <row r="21" spans="2:133" ht="11.25" customHeight="1" x14ac:dyDescent="0.15">
      <c r="B21" s="578" t="s">
        <v>216</v>
      </c>
      <c r="C21" s="579"/>
      <c r="D21" s="579"/>
      <c r="E21" s="579"/>
      <c r="F21" s="579"/>
      <c r="G21" s="579"/>
      <c r="H21" s="579"/>
      <c r="I21" s="579"/>
      <c r="J21" s="579"/>
      <c r="K21" s="579"/>
      <c r="L21" s="579"/>
      <c r="M21" s="579"/>
      <c r="N21" s="579"/>
      <c r="O21" s="579"/>
      <c r="P21" s="579"/>
      <c r="Q21" s="580"/>
      <c r="R21" s="581">
        <v>7313</v>
      </c>
      <c r="S21" s="582"/>
      <c r="T21" s="582"/>
      <c r="U21" s="582"/>
      <c r="V21" s="582"/>
      <c r="W21" s="582"/>
      <c r="X21" s="582"/>
      <c r="Y21" s="583"/>
      <c r="Z21" s="634">
        <v>0</v>
      </c>
      <c r="AA21" s="634"/>
      <c r="AB21" s="634"/>
      <c r="AC21" s="634"/>
      <c r="AD21" s="635">
        <v>7313</v>
      </c>
      <c r="AE21" s="635"/>
      <c r="AF21" s="635"/>
      <c r="AG21" s="635"/>
      <c r="AH21" s="635"/>
      <c r="AI21" s="635"/>
      <c r="AJ21" s="635"/>
      <c r="AK21" s="635"/>
      <c r="AL21" s="604">
        <v>0.1</v>
      </c>
      <c r="AM21" s="636"/>
      <c r="AN21" s="636"/>
      <c r="AO21" s="637"/>
      <c r="AP21" s="675" t="s">
        <v>217</v>
      </c>
      <c r="AQ21" s="682"/>
      <c r="AR21" s="682"/>
      <c r="AS21" s="682"/>
      <c r="AT21" s="682"/>
      <c r="AU21" s="682"/>
      <c r="AV21" s="682"/>
      <c r="AW21" s="682"/>
      <c r="AX21" s="682"/>
      <c r="AY21" s="682"/>
      <c r="AZ21" s="682"/>
      <c r="BA21" s="682"/>
      <c r="BB21" s="682"/>
      <c r="BC21" s="682"/>
      <c r="BD21" s="682"/>
      <c r="BE21" s="682"/>
      <c r="BF21" s="677"/>
      <c r="BG21" s="581" t="s">
        <v>178</v>
      </c>
      <c r="BH21" s="582"/>
      <c r="BI21" s="582"/>
      <c r="BJ21" s="582"/>
      <c r="BK21" s="582"/>
      <c r="BL21" s="582"/>
      <c r="BM21" s="582"/>
      <c r="BN21" s="583"/>
      <c r="BO21" s="634" t="s">
        <v>178</v>
      </c>
      <c r="BP21" s="634"/>
      <c r="BQ21" s="634"/>
      <c r="BR21" s="634"/>
      <c r="BS21" s="587" t="s">
        <v>178</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x14ac:dyDescent="0.15">
      <c r="B22" s="578" t="s">
        <v>218</v>
      </c>
      <c r="C22" s="579"/>
      <c r="D22" s="579"/>
      <c r="E22" s="579"/>
      <c r="F22" s="579"/>
      <c r="G22" s="579"/>
      <c r="H22" s="579"/>
      <c r="I22" s="579"/>
      <c r="J22" s="579"/>
      <c r="K22" s="579"/>
      <c r="L22" s="579"/>
      <c r="M22" s="579"/>
      <c r="N22" s="579"/>
      <c r="O22" s="579"/>
      <c r="P22" s="579"/>
      <c r="Q22" s="580"/>
      <c r="R22" s="581">
        <v>209551</v>
      </c>
      <c r="S22" s="582"/>
      <c r="T22" s="582"/>
      <c r="U22" s="582"/>
      <c r="V22" s="582"/>
      <c r="W22" s="582"/>
      <c r="X22" s="582"/>
      <c r="Y22" s="583"/>
      <c r="Z22" s="634">
        <v>1</v>
      </c>
      <c r="AA22" s="634"/>
      <c r="AB22" s="634"/>
      <c r="AC22" s="634"/>
      <c r="AD22" s="635">
        <v>3274</v>
      </c>
      <c r="AE22" s="635"/>
      <c r="AF22" s="635"/>
      <c r="AG22" s="635"/>
      <c r="AH22" s="635"/>
      <c r="AI22" s="635"/>
      <c r="AJ22" s="635"/>
      <c r="AK22" s="635"/>
      <c r="AL22" s="604">
        <v>0</v>
      </c>
      <c r="AM22" s="636"/>
      <c r="AN22" s="636"/>
      <c r="AO22" s="637"/>
      <c r="AP22" s="675" t="s">
        <v>219</v>
      </c>
      <c r="AQ22" s="682"/>
      <c r="AR22" s="682"/>
      <c r="AS22" s="682"/>
      <c r="AT22" s="682"/>
      <c r="AU22" s="682"/>
      <c r="AV22" s="682"/>
      <c r="AW22" s="682"/>
      <c r="AX22" s="682"/>
      <c r="AY22" s="682"/>
      <c r="AZ22" s="682"/>
      <c r="BA22" s="682"/>
      <c r="BB22" s="682"/>
      <c r="BC22" s="682"/>
      <c r="BD22" s="682"/>
      <c r="BE22" s="682"/>
      <c r="BF22" s="677"/>
      <c r="BG22" s="581" t="s">
        <v>178</v>
      </c>
      <c r="BH22" s="582"/>
      <c r="BI22" s="582"/>
      <c r="BJ22" s="582"/>
      <c r="BK22" s="582"/>
      <c r="BL22" s="582"/>
      <c r="BM22" s="582"/>
      <c r="BN22" s="583"/>
      <c r="BO22" s="634" t="s">
        <v>178</v>
      </c>
      <c r="BP22" s="634"/>
      <c r="BQ22" s="634"/>
      <c r="BR22" s="634"/>
      <c r="BS22" s="587" t="s">
        <v>178</v>
      </c>
      <c r="BT22" s="582"/>
      <c r="BU22" s="582"/>
      <c r="BV22" s="582"/>
      <c r="BW22" s="582"/>
      <c r="BX22" s="582"/>
      <c r="BY22" s="582"/>
      <c r="BZ22" s="582"/>
      <c r="CA22" s="582"/>
      <c r="CB22" s="613"/>
      <c r="CD22" s="686" t="s">
        <v>220</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221</v>
      </c>
      <c r="C23" s="579"/>
      <c r="D23" s="579"/>
      <c r="E23" s="579"/>
      <c r="F23" s="579"/>
      <c r="G23" s="579"/>
      <c r="H23" s="579"/>
      <c r="I23" s="579"/>
      <c r="J23" s="579"/>
      <c r="K23" s="579"/>
      <c r="L23" s="579"/>
      <c r="M23" s="579"/>
      <c r="N23" s="579"/>
      <c r="O23" s="579"/>
      <c r="P23" s="579"/>
      <c r="Q23" s="580"/>
      <c r="R23" s="581">
        <v>243649</v>
      </c>
      <c r="S23" s="582"/>
      <c r="T23" s="582"/>
      <c r="U23" s="582"/>
      <c r="V23" s="582"/>
      <c r="W23" s="582"/>
      <c r="X23" s="582"/>
      <c r="Y23" s="583"/>
      <c r="Z23" s="634">
        <v>1.2</v>
      </c>
      <c r="AA23" s="634"/>
      <c r="AB23" s="634"/>
      <c r="AC23" s="634"/>
      <c r="AD23" s="635">
        <v>36731</v>
      </c>
      <c r="AE23" s="635"/>
      <c r="AF23" s="635"/>
      <c r="AG23" s="635"/>
      <c r="AH23" s="635"/>
      <c r="AI23" s="635"/>
      <c r="AJ23" s="635"/>
      <c r="AK23" s="635"/>
      <c r="AL23" s="604">
        <v>0.3</v>
      </c>
      <c r="AM23" s="636"/>
      <c r="AN23" s="636"/>
      <c r="AO23" s="637"/>
      <c r="AP23" s="675" t="s">
        <v>222</v>
      </c>
      <c r="AQ23" s="682"/>
      <c r="AR23" s="682"/>
      <c r="AS23" s="682"/>
      <c r="AT23" s="682"/>
      <c r="AU23" s="682"/>
      <c r="AV23" s="682"/>
      <c r="AW23" s="682"/>
      <c r="AX23" s="682"/>
      <c r="AY23" s="682"/>
      <c r="AZ23" s="682"/>
      <c r="BA23" s="682"/>
      <c r="BB23" s="682"/>
      <c r="BC23" s="682"/>
      <c r="BD23" s="682"/>
      <c r="BE23" s="682"/>
      <c r="BF23" s="677"/>
      <c r="BG23" s="581">
        <v>602712</v>
      </c>
      <c r="BH23" s="582"/>
      <c r="BI23" s="582"/>
      <c r="BJ23" s="582"/>
      <c r="BK23" s="582"/>
      <c r="BL23" s="582"/>
      <c r="BM23" s="582"/>
      <c r="BN23" s="583"/>
      <c r="BO23" s="634">
        <v>6.4</v>
      </c>
      <c r="BP23" s="634"/>
      <c r="BQ23" s="634"/>
      <c r="BR23" s="634"/>
      <c r="BS23" s="587" t="s">
        <v>178</v>
      </c>
      <c r="BT23" s="582"/>
      <c r="BU23" s="582"/>
      <c r="BV23" s="582"/>
      <c r="BW23" s="582"/>
      <c r="BX23" s="582"/>
      <c r="BY23" s="582"/>
      <c r="BZ23" s="582"/>
      <c r="CA23" s="582"/>
      <c r="CB23" s="613"/>
      <c r="CD23" s="686" t="s">
        <v>160</v>
      </c>
      <c r="CE23" s="687"/>
      <c r="CF23" s="687"/>
      <c r="CG23" s="687"/>
      <c r="CH23" s="687"/>
      <c r="CI23" s="687"/>
      <c r="CJ23" s="687"/>
      <c r="CK23" s="687"/>
      <c r="CL23" s="687"/>
      <c r="CM23" s="687"/>
      <c r="CN23" s="687"/>
      <c r="CO23" s="687"/>
      <c r="CP23" s="687"/>
      <c r="CQ23" s="688"/>
      <c r="CR23" s="686" t="s">
        <v>223</v>
      </c>
      <c r="CS23" s="687"/>
      <c r="CT23" s="687"/>
      <c r="CU23" s="687"/>
      <c r="CV23" s="687"/>
      <c r="CW23" s="687"/>
      <c r="CX23" s="687"/>
      <c r="CY23" s="688"/>
      <c r="CZ23" s="686" t="s">
        <v>224</v>
      </c>
      <c r="DA23" s="687"/>
      <c r="DB23" s="687"/>
      <c r="DC23" s="688"/>
      <c r="DD23" s="686" t="s">
        <v>225</v>
      </c>
      <c r="DE23" s="687"/>
      <c r="DF23" s="687"/>
      <c r="DG23" s="687"/>
      <c r="DH23" s="687"/>
      <c r="DI23" s="687"/>
      <c r="DJ23" s="687"/>
      <c r="DK23" s="688"/>
      <c r="DL23" s="689" t="s">
        <v>226</v>
      </c>
      <c r="DM23" s="690"/>
      <c r="DN23" s="690"/>
      <c r="DO23" s="690"/>
      <c r="DP23" s="690"/>
      <c r="DQ23" s="690"/>
      <c r="DR23" s="690"/>
      <c r="DS23" s="690"/>
      <c r="DT23" s="690"/>
      <c r="DU23" s="690"/>
      <c r="DV23" s="691"/>
      <c r="DW23" s="686" t="s">
        <v>227</v>
      </c>
      <c r="DX23" s="687"/>
      <c r="DY23" s="687"/>
      <c r="DZ23" s="687"/>
      <c r="EA23" s="687"/>
      <c r="EB23" s="687"/>
      <c r="EC23" s="688"/>
    </row>
    <row r="24" spans="2:133" ht="11.25" customHeight="1" x14ac:dyDescent="0.15">
      <c r="B24" s="578" t="s">
        <v>228</v>
      </c>
      <c r="C24" s="579"/>
      <c r="D24" s="579"/>
      <c r="E24" s="579"/>
      <c r="F24" s="579"/>
      <c r="G24" s="579"/>
      <c r="H24" s="579"/>
      <c r="I24" s="579"/>
      <c r="J24" s="579"/>
      <c r="K24" s="579"/>
      <c r="L24" s="579"/>
      <c r="M24" s="579"/>
      <c r="N24" s="579"/>
      <c r="O24" s="579"/>
      <c r="P24" s="579"/>
      <c r="Q24" s="580"/>
      <c r="R24" s="581">
        <v>238317</v>
      </c>
      <c r="S24" s="582"/>
      <c r="T24" s="582"/>
      <c r="U24" s="582"/>
      <c r="V24" s="582"/>
      <c r="W24" s="582"/>
      <c r="X24" s="582"/>
      <c r="Y24" s="583"/>
      <c r="Z24" s="634">
        <v>1.2</v>
      </c>
      <c r="AA24" s="634"/>
      <c r="AB24" s="634"/>
      <c r="AC24" s="634"/>
      <c r="AD24" s="635" t="s">
        <v>178</v>
      </c>
      <c r="AE24" s="635"/>
      <c r="AF24" s="635"/>
      <c r="AG24" s="635"/>
      <c r="AH24" s="635"/>
      <c r="AI24" s="635"/>
      <c r="AJ24" s="635"/>
      <c r="AK24" s="635"/>
      <c r="AL24" s="604" t="s">
        <v>178</v>
      </c>
      <c r="AM24" s="636"/>
      <c r="AN24" s="636"/>
      <c r="AO24" s="637"/>
      <c r="AP24" s="675" t="s">
        <v>229</v>
      </c>
      <c r="AQ24" s="682"/>
      <c r="AR24" s="682"/>
      <c r="AS24" s="682"/>
      <c r="AT24" s="682"/>
      <c r="AU24" s="682"/>
      <c r="AV24" s="682"/>
      <c r="AW24" s="682"/>
      <c r="AX24" s="682"/>
      <c r="AY24" s="682"/>
      <c r="AZ24" s="682"/>
      <c r="BA24" s="682"/>
      <c r="BB24" s="682"/>
      <c r="BC24" s="682"/>
      <c r="BD24" s="682"/>
      <c r="BE24" s="682"/>
      <c r="BF24" s="677"/>
      <c r="BG24" s="581" t="s">
        <v>178</v>
      </c>
      <c r="BH24" s="582"/>
      <c r="BI24" s="582"/>
      <c r="BJ24" s="582"/>
      <c r="BK24" s="582"/>
      <c r="BL24" s="582"/>
      <c r="BM24" s="582"/>
      <c r="BN24" s="583"/>
      <c r="BO24" s="634" t="s">
        <v>178</v>
      </c>
      <c r="BP24" s="634"/>
      <c r="BQ24" s="634"/>
      <c r="BR24" s="634"/>
      <c r="BS24" s="587" t="s">
        <v>178</v>
      </c>
      <c r="BT24" s="582"/>
      <c r="BU24" s="582"/>
      <c r="BV24" s="582"/>
      <c r="BW24" s="582"/>
      <c r="BX24" s="582"/>
      <c r="BY24" s="582"/>
      <c r="BZ24" s="582"/>
      <c r="CA24" s="582"/>
      <c r="CB24" s="613"/>
      <c r="CD24" s="638" t="s">
        <v>230</v>
      </c>
      <c r="CE24" s="639"/>
      <c r="CF24" s="639"/>
      <c r="CG24" s="639"/>
      <c r="CH24" s="639"/>
      <c r="CI24" s="639"/>
      <c r="CJ24" s="639"/>
      <c r="CK24" s="639"/>
      <c r="CL24" s="639"/>
      <c r="CM24" s="639"/>
      <c r="CN24" s="639"/>
      <c r="CO24" s="639"/>
      <c r="CP24" s="639"/>
      <c r="CQ24" s="640"/>
      <c r="CR24" s="631">
        <v>10583108</v>
      </c>
      <c r="CS24" s="632"/>
      <c r="CT24" s="632"/>
      <c r="CU24" s="632"/>
      <c r="CV24" s="632"/>
      <c r="CW24" s="632"/>
      <c r="CX24" s="632"/>
      <c r="CY24" s="679"/>
      <c r="CZ24" s="683">
        <v>54.2</v>
      </c>
      <c r="DA24" s="684"/>
      <c r="DB24" s="684"/>
      <c r="DC24" s="685"/>
      <c r="DD24" s="678">
        <v>7769976</v>
      </c>
      <c r="DE24" s="632"/>
      <c r="DF24" s="632"/>
      <c r="DG24" s="632"/>
      <c r="DH24" s="632"/>
      <c r="DI24" s="632"/>
      <c r="DJ24" s="632"/>
      <c r="DK24" s="679"/>
      <c r="DL24" s="678">
        <v>7605007</v>
      </c>
      <c r="DM24" s="632"/>
      <c r="DN24" s="632"/>
      <c r="DO24" s="632"/>
      <c r="DP24" s="632"/>
      <c r="DQ24" s="632"/>
      <c r="DR24" s="632"/>
      <c r="DS24" s="632"/>
      <c r="DT24" s="632"/>
      <c r="DU24" s="632"/>
      <c r="DV24" s="679"/>
      <c r="DW24" s="680">
        <v>62.7</v>
      </c>
      <c r="DX24" s="649"/>
      <c r="DY24" s="649"/>
      <c r="DZ24" s="649"/>
      <c r="EA24" s="649"/>
      <c r="EB24" s="649"/>
      <c r="EC24" s="681"/>
    </row>
    <row r="25" spans="2:133" ht="11.25" customHeight="1" x14ac:dyDescent="0.15">
      <c r="B25" s="578" t="s">
        <v>231</v>
      </c>
      <c r="C25" s="579"/>
      <c r="D25" s="579"/>
      <c r="E25" s="579"/>
      <c r="F25" s="579"/>
      <c r="G25" s="579"/>
      <c r="H25" s="579"/>
      <c r="I25" s="579"/>
      <c r="J25" s="579"/>
      <c r="K25" s="579"/>
      <c r="L25" s="579"/>
      <c r="M25" s="579"/>
      <c r="N25" s="579"/>
      <c r="O25" s="579"/>
      <c r="P25" s="579"/>
      <c r="Q25" s="580"/>
      <c r="R25" s="581">
        <v>2587097</v>
      </c>
      <c r="S25" s="582"/>
      <c r="T25" s="582"/>
      <c r="U25" s="582"/>
      <c r="V25" s="582"/>
      <c r="W25" s="582"/>
      <c r="X25" s="582"/>
      <c r="Y25" s="583"/>
      <c r="Z25" s="634">
        <v>12.9</v>
      </c>
      <c r="AA25" s="634"/>
      <c r="AB25" s="634"/>
      <c r="AC25" s="634"/>
      <c r="AD25" s="635" t="s">
        <v>178</v>
      </c>
      <c r="AE25" s="635"/>
      <c r="AF25" s="635"/>
      <c r="AG25" s="635"/>
      <c r="AH25" s="635"/>
      <c r="AI25" s="635"/>
      <c r="AJ25" s="635"/>
      <c r="AK25" s="635"/>
      <c r="AL25" s="604" t="s">
        <v>178</v>
      </c>
      <c r="AM25" s="636"/>
      <c r="AN25" s="636"/>
      <c r="AO25" s="637"/>
      <c r="AP25" s="675" t="s">
        <v>232</v>
      </c>
      <c r="AQ25" s="682"/>
      <c r="AR25" s="682"/>
      <c r="AS25" s="682"/>
      <c r="AT25" s="682"/>
      <c r="AU25" s="682"/>
      <c r="AV25" s="682"/>
      <c r="AW25" s="682"/>
      <c r="AX25" s="682"/>
      <c r="AY25" s="682"/>
      <c r="AZ25" s="682"/>
      <c r="BA25" s="682"/>
      <c r="BB25" s="682"/>
      <c r="BC25" s="682"/>
      <c r="BD25" s="682"/>
      <c r="BE25" s="682"/>
      <c r="BF25" s="677"/>
      <c r="BG25" s="581" t="s">
        <v>178</v>
      </c>
      <c r="BH25" s="582"/>
      <c r="BI25" s="582"/>
      <c r="BJ25" s="582"/>
      <c r="BK25" s="582"/>
      <c r="BL25" s="582"/>
      <c r="BM25" s="582"/>
      <c r="BN25" s="583"/>
      <c r="BO25" s="634" t="s">
        <v>178</v>
      </c>
      <c r="BP25" s="634"/>
      <c r="BQ25" s="634"/>
      <c r="BR25" s="634"/>
      <c r="BS25" s="587" t="s">
        <v>178</v>
      </c>
      <c r="BT25" s="582"/>
      <c r="BU25" s="582"/>
      <c r="BV25" s="582"/>
      <c r="BW25" s="582"/>
      <c r="BX25" s="582"/>
      <c r="BY25" s="582"/>
      <c r="BZ25" s="582"/>
      <c r="CA25" s="582"/>
      <c r="CB25" s="613"/>
      <c r="CD25" s="614" t="s">
        <v>233</v>
      </c>
      <c r="CE25" s="611"/>
      <c r="CF25" s="611"/>
      <c r="CG25" s="611"/>
      <c r="CH25" s="611"/>
      <c r="CI25" s="611"/>
      <c r="CJ25" s="611"/>
      <c r="CK25" s="611"/>
      <c r="CL25" s="611"/>
      <c r="CM25" s="611"/>
      <c r="CN25" s="611"/>
      <c r="CO25" s="611"/>
      <c r="CP25" s="611"/>
      <c r="CQ25" s="612"/>
      <c r="CR25" s="581">
        <v>4718254</v>
      </c>
      <c r="CS25" s="600"/>
      <c r="CT25" s="600"/>
      <c r="CU25" s="600"/>
      <c r="CV25" s="600"/>
      <c r="CW25" s="600"/>
      <c r="CX25" s="600"/>
      <c r="CY25" s="601"/>
      <c r="CZ25" s="584">
        <v>24.2</v>
      </c>
      <c r="DA25" s="602"/>
      <c r="DB25" s="602"/>
      <c r="DC25" s="603"/>
      <c r="DD25" s="587">
        <v>4552812</v>
      </c>
      <c r="DE25" s="600"/>
      <c r="DF25" s="600"/>
      <c r="DG25" s="600"/>
      <c r="DH25" s="600"/>
      <c r="DI25" s="600"/>
      <c r="DJ25" s="600"/>
      <c r="DK25" s="601"/>
      <c r="DL25" s="587">
        <v>4486147</v>
      </c>
      <c r="DM25" s="600"/>
      <c r="DN25" s="600"/>
      <c r="DO25" s="600"/>
      <c r="DP25" s="600"/>
      <c r="DQ25" s="600"/>
      <c r="DR25" s="600"/>
      <c r="DS25" s="600"/>
      <c r="DT25" s="600"/>
      <c r="DU25" s="600"/>
      <c r="DV25" s="601"/>
      <c r="DW25" s="604">
        <v>37</v>
      </c>
      <c r="DX25" s="605"/>
      <c r="DY25" s="605"/>
      <c r="DZ25" s="605"/>
      <c r="EA25" s="605"/>
      <c r="EB25" s="605"/>
      <c r="EC25" s="606"/>
    </row>
    <row r="26" spans="2:133" ht="11.25" customHeight="1" x14ac:dyDescent="0.15">
      <c r="B26" s="672" t="s">
        <v>234</v>
      </c>
      <c r="C26" s="673"/>
      <c r="D26" s="673"/>
      <c r="E26" s="673"/>
      <c r="F26" s="673"/>
      <c r="G26" s="673"/>
      <c r="H26" s="673"/>
      <c r="I26" s="673"/>
      <c r="J26" s="673"/>
      <c r="K26" s="673"/>
      <c r="L26" s="673"/>
      <c r="M26" s="673"/>
      <c r="N26" s="673"/>
      <c r="O26" s="673"/>
      <c r="P26" s="673"/>
      <c r="Q26" s="674"/>
      <c r="R26" s="581">
        <v>301711</v>
      </c>
      <c r="S26" s="582"/>
      <c r="T26" s="582"/>
      <c r="U26" s="582"/>
      <c r="V26" s="582"/>
      <c r="W26" s="582"/>
      <c r="X26" s="582"/>
      <c r="Y26" s="583"/>
      <c r="Z26" s="634">
        <v>1.5</v>
      </c>
      <c r="AA26" s="634"/>
      <c r="AB26" s="634"/>
      <c r="AC26" s="634"/>
      <c r="AD26" s="635">
        <v>301711</v>
      </c>
      <c r="AE26" s="635"/>
      <c r="AF26" s="635"/>
      <c r="AG26" s="635"/>
      <c r="AH26" s="635"/>
      <c r="AI26" s="635"/>
      <c r="AJ26" s="635"/>
      <c r="AK26" s="635"/>
      <c r="AL26" s="604">
        <v>2.6</v>
      </c>
      <c r="AM26" s="636"/>
      <c r="AN26" s="636"/>
      <c r="AO26" s="637"/>
      <c r="AP26" s="675" t="s">
        <v>235</v>
      </c>
      <c r="AQ26" s="676"/>
      <c r="AR26" s="676"/>
      <c r="AS26" s="676"/>
      <c r="AT26" s="676"/>
      <c r="AU26" s="676"/>
      <c r="AV26" s="676"/>
      <c r="AW26" s="676"/>
      <c r="AX26" s="676"/>
      <c r="AY26" s="676"/>
      <c r="AZ26" s="676"/>
      <c r="BA26" s="676"/>
      <c r="BB26" s="676"/>
      <c r="BC26" s="676"/>
      <c r="BD26" s="676"/>
      <c r="BE26" s="676"/>
      <c r="BF26" s="677"/>
      <c r="BG26" s="581" t="s">
        <v>178</v>
      </c>
      <c r="BH26" s="582"/>
      <c r="BI26" s="582"/>
      <c r="BJ26" s="582"/>
      <c r="BK26" s="582"/>
      <c r="BL26" s="582"/>
      <c r="BM26" s="582"/>
      <c r="BN26" s="583"/>
      <c r="BO26" s="634" t="s">
        <v>178</v>
      </c>
      <c r="BP26" s="634"/>
      <c r="BQ26" s="634"/>
      <c r="BR26" s="634"/>
      <c r="BS26" s="587" t="s">
        <v>178</v>
      </c>
      <c r="BT26" s="582"/>
      <c r="BU26" s="582"/>
      <c r="BV26" s="582"/>
      <c r="BW26" s="582"/>
      <c r="BX26" s="582"/>
      <c r="BY26" s="582"/>
      <c r="BZ26" s="582"/>
      <c r="CA26" s="582"/>
      <c r="CB26" s="613"/>
      <c r="CD26" s="614" t="s">
        <v>236</v>
      </c>
      <c r="CE26" s="611"/>
      <c r="CF26" s="611"/>
      <c r="CG26" s="611"/>
      <c r="CH26" s="611"/>
      <c r="CI26" s="611"/>
      <c r="CJ26" s="611"/>
      <c r="CK26" s="611"/>
      <c r="CL26" s="611"/>
      <c r="CM26" s="611"/>
      <c r="CN26" s="611"/>
      <c r="CO26" s="611"/>
      <c r="CP26" s="611"/>
      <c r="CQ26" s="612"/>
      <c r="CR26" s="581">
        <v>3069267</v>
      </c>
      <c r="CS26" s="582"/>
      <c r="CT26" s="582"/>
      <c r="CU26" s="582"/>
      <c r="CV26" s="582"/>
      <c r="CW26" s="582"/>
      <c r="CX26" s="582"/>
      <c r="CY26" s="583"/>
      <c r="CZ26" s="584">
        <v>15.7</v>
      </c>
      <c r="DA26" s="602"/>
      <c r="DB26" s="602"/>
      <c r="DC26" s="603"/>
      <c r="DD26" s="587">
        <v>2934150</v>
      </c>
      <c r="DE26" s="582"/>
      <c r="DF26" s="582"/>
      <c r="DG26" s="582"/>
      <c r="DH26" s="582"/>
      <c r="DI26" s="582"/>
      <c r="DJ26" s="582"/>
      <c r="DK26" s="583"/>
      <c r="DL26" s="587" t="s">
        <v>172</v>
      </c>
      <c r="DM26" s="582"/>
      <c r="DN26" s="582"/>
      <c r="DO26" s="582"/>
      <c r="DP26" s="582"/>
      <c r="DQ26" s="582"/>
      <c r="DR26" s="582"/>
      <c r="DS26" s="582"/>
      <c r="DT26" s="582"/>
      <c r="DU26" s="582"/>
      <c r="DV26" s="583"/>
      <c r="DW26" s="604" t="s">
        <v>172</v>
      </c>
      <c r="DX26" s="605"/>
      <c r="DY26" s="605"/>
      <c r="DZ26" s="605"/>
      <c r="EA26" s="605"/>
      <c r="EB26" s="605"/>
      <c r="EC26" s="606"/>
    </row>
    <row r="27" spans="2:133" ht="11.25" customHeight="1" x14ac:dyDescent="0.15">
      <c r="B27" s="578" t="s">
        <v>237</v>
      </c>
      <c r="C27" s="579"/>
      <c r="D27" s="579"/>
      <c r="E27" s="579"/>
      <c r="F27" s="579"/>
      <c r="G27" s="579"/>
      <c r="H27" s="579"/>
      <c r="I27" s="579"/>
      <c r="J27" s="579"/>
      <c r="K27" s="579"/>
      <c r="L27" s="579"/>
      <c r="M27" s="579"/>
      <c r="N27" s="579"/>
      <c r="O27" s="579"/>
      <c r="P27" s="579"/>
      <c r="Q27" s="580"/>
      <c r="R27" s="581">
        <v>1070452</v>
      </c>
      <c r="S27" s="582"/>
      <c r="T27" s="582"/>
      <c r="U27" s="582"/>
      <c r="V27" s="582"/>
      <c r="W27" s="582"/>
      <c r="X27" s="582"/>
      <c r="Y27" s="583"/>
      <c r="Z27" s="634">
        <v>5.4</v>
      </c>
      <c r="AA27" s="634"/>
      <c r="AB27" s="634"/>
      <c r="AC27" s="634"/>
      <c r="AD27" s="635" t="s">
        <v>178</v>
      </c>
      <c r="AE27" s="635"/>
      <c r="AF27" s="635"/>
      <c r="AG27" s="635"/>
      <c r="AH27" s="635"/>
      <c r="AI27" s="635"/>
      <c r="AJ27" s="635"/>
      <c r="AK27" s="635"/>
      <c r="AL27" s="604" t="s">
        <v>178</v>
      </c>
      <c r="AM27" s="636"/>
      <c r="AN27" s="636"/>
      <c r="AO27" s="637"/>
      <c r="AP27" s="578" t="s">
        <v>238</v>
      </c>
      <c r="AQ27" s="579"/>
      <c r="AR27" s="579"/>
      <c r="AS27" s="579"/>
      <c r="AT27" s="579"/>
      <c r="AU27" s="579"/>
      <c r="AV27" s="579"/>
      <c r="AW27" s="579"/>
      <c r="AX27" s="579"/>
      <c r="AY27" s="579"/>
      <c r="AZ27" s="579"/>
      <c r="BA27" s="579"/>
      <c r="BB27" s="579"/>
      <c r="BC27" s="579"/>
      <c r="BD27" s="579"/>
      <c r="BE27" s="579"/>
      <c r="BF27" s="580"/>
      <c r="BG27" s="581">
        <v>9481176</v>
      </c>
      <c r="BH27" s="582"/>
      <c r="BI27" s="582"/>
      <c r="BJ27" s="582"/>
      <c r="BK27" s="582"/>
      <c r="BL27" s="582"/>
      <c r="BM27" s="582"/>
      <c r="BN27" s="583"/>
      <c r="BO27" s="634">
        <v>100</v>
      </c>
      <c r="BP27" s="634"/>
      <c r="BQ27" s="634"/>
      <c r="BR27" s="634"/>
      <c r="BS27" s="587">
        <v>17986</v>
      </c>
      <c r="BT27" s="582"/>
      <c r="BU27" s="582"/>
      <c r="BV27" s="582"/>
      <c r="BW27" s="582"/>
      <c r="BX27" s="582"/>
      <c r="BY27" s="582"/>
      <c r="BZ27" s="582"/>
      <c r="CA27" s="582"/>
      <c r="CB27" s="613"/>
      <c r="CD27" s="614" t="s">
        <v>239</v>
      </c>
      <c r="CE27" s="611"/>
      <c r="CF27" s="611"/>
      <c r="CG27" s="611"/>
      <c r="CH27" s="611"/>
      <c r="CI27" s="611"/>
      <c r="CJ27" s="611"/>
      <c r="CK27" s="611"/>
      <c r="CL27" s="611"/>
      <c r="CM27" s="611"/>
      <c r="CN27" s="611"/>
      <c r="CO27" s="611"/>
      <c r="CP27" s="611"/>
      <c r="CQ27" s="612"/>
      <c r="CR27" s="581">
        <v>3884674</v>
      </c>
      <c r="CS27" s="600"/>
      <c r="CT27" s="600"/>
      <c r="CU27" s="600"/>
      <c r="CV27" s="600"/>
      <c r="CW27" s="600"/>
      <c r="CX27" s="600"/>
      <c r="CY27" s="601"/>
      <c r="CZ27" s="584">
        <v>19.899999999999999</v>
      </c>
      <c r="DA27" s="602"/>
      <c r="DB27" s="602"/>
      <c r="DC27" s="603"/>
      <c r="DD27" s="587">
        <v>1248034</v>
      </c>
      <c r="DE27" s="600"/>
      <c r="DF27" s="600"/>
      <c r="DG27" s="600"/>
      <c r="DH27" s="600"/>
      <c r="DI27" s="600"/>
      <c r="DJ27" s="600"/>
      <c r="DK27" s="601"/>
      <c r="DL27" s="587">
        <v>1220112</v>
      </c>
      <c r="DM27" s="600"/>
      <c r="DN27" s="600"/>
      <c r="DO27" s="600"/>
      <c r="DP27" s="600"/>
      <c r="DQ27" s="600"/>
      <c r="DR27" s="600"/>
      <c r="DS27" s="600"/>
      <c r="DT27" s="600"/>
      <c r="DU27" s="600"/>
      <c r="DV27" s="601"/>
      <c r="DW27" s="604">
        <v>10.1</v>
      </c>
      <c r="DX27" s="605"/>
      <c r="DY27" s="605"/>
      <c r="DZ27" s="605"/>
      <c r="EA27" s="605"/>
      <c r="EB27" s="605"/>
      <c r="EC27" s="606"/>
    </row>
    <row r="28" spans="2:133" ht="11.25" customHeight="1" x14ac:dyDescent="0.15">
      <c r="B28" s="578" t="s">
        <v>240</v>
      </c>
      <c r="C28" s="579"/>
      <c r="D28" s="579"/>
      <c r="E28" s="579"/>
      <c r="F28" s="579"/>
      <c r="G28" s="579"/>
      <c r="H28" s="579"/>
      <c r="I28" s="579"/>
      <c r="J28" s="579"/>
      <c r="K28" s="579"/>
      <c r="L28" s="579"/>
      <c r="M28" s="579"/>
      <c r="N28" s="579"/>
      <c r="O28" s="579"/>
      <c r="P28" s="579"/>
      <c r="Q28" s="580"/>
      <c r="R28" s="581">
        <v>28340</v>
      </c>
      <c r="S28" s="582"/>
      <c r="T28" s="582"/>
      <c r="U28" s="582"/>
      <c r="V28" s="582"/>
      <c r="W28" s="582"/>
      <c r="X28" s="582"/>
      <c r="Y28" s="583"/>
      <c r="Z28" s="634">
        <v>0.1</v>
      </c>
      <c r="AA28" s="634"/>
      <c r="AB28" s="634"/>
      <c r="AC28" s="634"/>
      <c r="AD28" s="635">
        <v>20566</v>
      </c>
      <c r="AE28" s="635"/>
      <c r="AF28" s="635"/>
      <c r="AG28" s="635"/>
      <c r="AH28" s="635"/>
      <c r="AI28" s="635"/>
      <c r="AJ28" s="635"/>
      <c r="AK28" s="635"/>
      <c r="AL28" s="604">
        <v>0.2</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241</v>
      </c>
      <c r="CE28" s="611"/>
      <c r="CF28" s="611"/>
      <c r="CG28" s="611"/>
      <c r="CH28" s="611"/>
      <c r="CI28" s="611"/>
      <c r="CJ28" s="611"/>
      <c r="CK28" s="611"/>
      <c r="CL28" s="611"/>
      <c r="CM28" s="611"/>
      <c r="CN28" s="611"/>
      <c r="CO28" s="611"/>
      <c r="CP28" s="611"/>
      <c r="CQ28" s="612"/>
      <c r="CR28" s="581">
        <v>1980180</v>
      </c>
      <c r="CS28" s="582"/>
      <c r="CT28" s="582"/>
      <c r="CU28" s="582"/>
      <c r="CV28" s="582"/>
      <c r="CW28" s="582"/>
      <c r="CX28" s="582"/>
      <c r="CY28" s="583"/>
      <c r="CZ28" s="584">
        <v>10.1</v>
      </c>
      <c r="DA28" s="602"/>
      <c r="DB28" s="602"/>
      <c r="DC28" s="603"/>
      <c r="DD28" s="587">
        <v>1969130</v>
      </c>
      <c r="DE28" s="582"/>
      <c r="DF28" s="582"/>
      <c r="DG28" s="582"/>
      <c r="DH28" s="582"/>
      <c r="DI28" s="582"/>
      <c r="DJ28" s="582"/>
      <c r="DK28" s="583"/>
      <c r="DL28" s="587">
        <v>1898748</v>
      </c>
      <c r="DM28" s="582"/>
      <c r="DN28" s="582"/>
      <c r="DO28" s="582"/>
      <c r="DP28" s="582"/>
      <c r="DQ28" s="582"/>
      <c r="DR28" s="582"/>
      <c r="DS28" s="582"/>
      <c r="DT28" s="582"/>
      <c r="DU28" s="582"/>
      <c r="DV28" s="583"/>
      <c r="DW28" s="604">
        <v>15.7</v>
      </c>
      <c r="DX28" s="605"/>
      <c r="DY28" s="605"/>
      <c r="DZ28" s="605"/>
      <c r="EA28" s="605"/>
      <c r="EB28" s="605"/>
      <c r="EC28" s="606"/>
    </row>
    <row r="29" spans="2:133" ht="11.25" customHeight="1" x14ac:dyDescent="0.15">
      <c r="B29" s="578" t="s">
        <v>242</v>
      </c>
      <c r="C29" s="579"/>
      <c r="D29" s="579"/>
      <c r="E29" s="579"/>
      <c r="F29" s="579"/>
      <c r="G29" s="579"/>
      <c r="H29" s="579"/>
      <c r="I29" s="579"/>
      <c r="J29" s="579"/>
      <c r="K29" s="579"/>
      <c r="L29" s="579"/>
      <c r="M29" s="579"/>
      <c r="N29" s="579"/>
      <c r="O29" s="579"/>
      <c r="P29" s="579"/>
      <c r="Q29" s="580"/>
      <c r="R29" s="581">
        <v>74797</v>
      </c>
      <c r="S29" s="582"/>
      <c r="T29" s="582"/>
      <c r="U29" s="582"/>
      <c r="V29" s="582"/>
      <c r="W29" s="582"/>
      <c r="X29" s="582"/>
      <c r="Y29" s="583"/>
      <c r="Z29" s="634">
        <v>0.4</v>
      </c>
      <c r="AA29" s="634"/>
      <c r="AB29" s="634"/>
      <c r="AC29" s="634"/>
      <c r="AD29" s="635" t="s">
        <v>178</v>
      </c>
      <c r="AE29" s="635"/>
      <c r="AF29" s="635"/>
      <c r="AG29" s="635"/>
      <c r="AH29" s="635"/>
      <c r="AI29" s="635"/>
      <c r="AJ29" s="635"/>
      <c r="AK29" s="635"/>
      <c r="AL29" s="604" t="s">
        <v>178</v>
      </c>
      <c r="AM29" s="636"/>
      <c r="AN29" s="636"/>
      <c r="AO29" s="637"/>
      <c r="AP29" s="641" t="s">
        <v>160</v>
      </c>
      <c r="AQ29" s="642"/>
      <c r="AR29" s="642"/>
      <c r="AS29" s="642"/>
      <c r="AT29" s="642"/>
      <c r="AU29" s="642"/>
      <c r="AV29" s="642"/>
      <c r="AW29" s="642"/>
      <c r="AX29" s="642"/>
      <c r="AY29" s="642"/>
      <c r="AZ29" s="642"/>
      <c r="BA29" s="642"/>
      <c r="BB29" s="642"/>
      <c r="BC29" s="642"/>
      <c r="BD29" s="642"/>
      <c r="BE29" s="642"/>
      <c r="BF29" s="643"/>
      <c r="BG29" s="641" t="s">
        <v>243</v>
      </c>
      <c r="BH29" s="669"/>
      <c r="BI29" s="669"/>
      <c r="BJ29" s="669"/>
      <c r="BK29" s="669"/>
      <c r="BL29" s="669"/>
      <c r="BM29" s="669"/>
      <c r="BN29" s="669"/>
      <c r="BO29" s="669"/>
      <c r="BP29" s="669"/>
      <c r="BQ29" s="670"/>
      <c r="BR29" s="641" t="s">
        <v>244</v>
      </c>
      <c r="BS29" s="669"/>
      <c r="BT29" s="669"/>
      <c r="BU29" s="669"/>
      <c r="BV29" s="669"/>
      <c r="BW29" s="669"/>
      <c r="BX29" s="669"/>
      <c r="BY29" s="669"/>
      <c r="BZ29" s="669"/>
      <c r="CA29" s="669"/>
      <c r="CB29" s="670"/>
      <c r="CD29" s="651" t="s">
        <v>245</v>
      </c>
      <c r="CE29" s="652"/>
      <c r="CF29" s="614" t="s">
        <v>246</v>
      </c>
      <c r="CG29" s="611"/>
      <c r="CH29" s="611"/>
      <c r="CI29" s="611"/>
      <c r="CJ29" s="611"/>
      <c r="CK29" s="611"/>
      <c r="CL29" s="611"/>
      <c r="CM29" s="611"/>
      <c r="CN29" s="611"/>
      <c r="CO29" s="611"/>
      <c r="CP29" s="611"/>
      <c r="CQ29" s="612"/>
      <c r="CR29" s="581">
        <v>1980180</v>
      </c>
      <c r="CS29" s="600"/>
      <c r="CT29" s="600"/>
      <c r="CU29" s="600"/>
      <c r="CV29" s="600"/>
      <c r="CW29" s="600"/>
      <c r="CX29" s="600"/>
      <c r="CY29" s="601"/>
      <c r="CZ29" s="584">
        <v>10.1</v>
      </c>
      <c r="DA29" s="602"/>
      <c r="DB29" s="602"/>
      <c r="DC29" s="603"/>
      <c r="DD29" s="587">
        <v>1969130</v>
      </c>
      <c r="DE29" s="600"/>
      <c r="DF29" s="600"/>
      <c r="DG29" s="600"/>
      <c r="DH29" s="600"/>
      <c r="DI29" s="600"/>
      <c r="DJ29" s="600"/>
      <c r="DK29" s="601"/>
      <c r="DL29" s="587">
        <v>1898748</v>
      </c>
      <c r="DM29" s="600"/>
      <c r="DN29" s="600"/>
      <c r="DO29" s="600"/>
      <c r="DP29" s="600"/>
      <c r="DQ29" s="600"/>
      <c r="DR29" s="600"/>
      <c r="DS29" s="600"/>
      <c r="DT29" s="600"/>
      <c r="DU29" s="600"/>
      <c r="DV29" s="601"/>
      <c r="DW29" s="604">
        <v>15.7</v>
      </c>
      <c r="DX29" s="605"/>
      <c r="DY29" s="605"/>
      <c r="DZ29" s="605"/>
      <c r="EA29" s="605"/>
      <c r="EB29" s="605"/>
      <c r="EC29" s="606"/>
    </row>
    <row r="30" spans="2:133" ht="11.25" customHeight="1" x14ac:dyDescent="0.15">
      <c r="B30" s="578" t="s">
        <v>247</v>
      </c>
      <c r="C30" s="579"/>
      <c r="D30" s="579"/>
      <c r="E30" s="579"/>
      <c r="F30" s="579"/>
      <c r="G30" s="579"/>
      <c r="H30" s="579"/>
      <c r="I30" s="579"/>
      <c r="J30" s="579"/>
      <c r="K30" s="579"/>
      <c r="L30" s="579"/>
      <c r="M30" s="579"/>
      <c r="N30" s="579"/>
      <c r="O30" s="579"/>
      <c r="P30" s="579"/>
      <c r="Q30" s="580"/>
      <c r="R30" s="581">
        <v>522635</v>
      </c>
      <c r="S30" s="582"/>
      <c r="T30" s="582"/>
      <c r="U30" s="582"/>
      <c r="V30" s="582"/>
      <c r="W30" s="582"/>
      <c r="X30" s="582"/>
      <c r="Y30" s="583"/>
      <c r="Z30" s="634">
        <v>2.6</v>
      </c>
      <c r="AA30" s="634"/>
      <c r="AB30" s="634"/>
      <c r="AC30" s="634"/>
      <c r="AD30" s="635" t="s">
        <v>178</v>
      </c>
      <c r="AE30" s="635"/>
      <c r="AF30" s="635"/>
      <c r="AG30" s="635"/>
      <c r="AH30" s="635"/>
      <c r="AI30" s="635"/>
      <c r="AJ30" s="635"/>
      <c r="AK30" s="635"/>
      <c r="AL30" s="604" t="s">
        <v>178</v>
      </c>
      <c r="AM30" s="636"/>
      <c r="AN30" s="636"/>
      <c r="AO30" s="637"/>
      <c r="AP30" s="657" t="s">
        <v>248</v>
      </c>
      <c r="AQ30" s="658"/>
      <c r="AR30" s="658"/>
      <c r="AS30" s="658"/>
      <c r="AT30" s="663" t="s">
        <v>249</v>
      </c>
      <c r="AU30" s="89"/>
      <c r="AV30" s="89"/>
      <c r="AW30" s="89"/>
      <c r="AX30" s="666" t="s">
        <v>126</v>
      </c>
      <c r="AY30" s="667"/>
      <c r="AZ30" s="667"/>
      <c r="BA30" s="667"/>
      <c r="BB30" s="667"/>
      <c r="BC30" s="667"/>
      <c r="BD30" s="667"/>
      <c r="BE30" s="667"/>
      <c r="BF30" s="668"/>
      <c r="BG30" s="647">
        <v>99.4</v>
      </c>
      <c r="BH30" s="648"/>
      <c r="BI30" s="648"/>
      <c r="BJ30" s="648"/>
      <c r="BK30" s="648"/>
      <c r="BL30" s="648"/>
      <c r="BM30" s="649">
        <v>97.5</v>
      </c>
      <c r="BN30" s="648"/>
      <c r="BO30" s="648"/>
      <c r="BP30" s="648"/>
      <c r="BQ30" s="650"/>
      <c r="BR30" s="647">
        <v>99.2</v>
      </c>
      <c r="BS30" s="648"/>
      <c r="BT30" s="648"/>
      <c r="BU30" s="648"/>
      <c r="BV30" s="648"/>
      <c r="BW30" s="648"/>
      <c r="BX30" s="649">
        <v>97.1</v>
      </c>
      <c r="BY30" s="648"/>
      <c r="BZ30" s="648"/>
      <c r="CA30" s="648"/>
      <c r="CB30" s="650"/>
      <c r="CD30" s="653"/>
      <c r="CE30" s="654"/>
      <c r="CF30" s="614" t="s">
        <v>250</v>
      </c>
      <c r="CG30" s="611"/>
      <c r="CH30" s="611"/>
      <c r="CI30" s="611"/>
      <c r="CJ30" s="611"/>
      <c r="CK30" s="611"/>
      <c r="CL30" s="611"/>
      <c r="CM30" s="611"/>
      <c r="CN30" s="611"/>
      <c r="CO30" s="611"/>
      <c r="CP30" s="611"/>
      <c r="CQ30" s="612"/>
      <c r="CR30" s="581">
        <v>1814023</v>
      </c>
      <c r="CS30" s="582"/>
      <c r="CT30" s="582"/>
      <c r="CU30" s="582"/>
      <c r="CV30" s="582"/>
      <c r="CW30" s="582"/>
      <c r="CX30" s="582"/>
      <c r="CY30" s="583"/>
      <c r="CZ30" s="584">
        <v>9.3000000000000007</v>
      </c>
      <c r="DA30" s="602"/>
      <c r="DB30" s="602"/>
      <c r="DC30" s="603"/>
      <c r="DD30" s="587">
        <v>1802973</v>
      </c>
      <c r="DE30" s="582"/>
      <c r="DF30" s="582"/>
      <c r="DG30" s="582"/>
      <c r="DH30" s="582"/>
      <c r="DI30" s="582"/>
      <c r="DJ30" s="582"/>
      <c r="DK30" s="583"/>
      <c r="DL30" s="587">
        <v>1732591</v>
      </c>
      <c r="DM30" s="582"/>
      <c r="DN30" s="582"/>
      <c r="DO30" s="582"/>
      <c r="DP30" s="582"/>
      <c r="DQ30" s="582"/>
      <c r="DR30" s="582"/>
      <c r="DS30" s="582"/>
      <c r="DT30" s="582"/>
      <c r="DU30" s="582"/>
      <c r="DV30" s="583"/>
      <c r="DW30" s="604">
        <v>14.3</v>
      </c>
      <c r="DX30" s="605"/>
      <c r="DY30" s="605"/>
      <c r="DZ30" s="605"/>
      <c r="EA30" s="605"/>
      <c r="EB30" s="605"/>
      <c r="EC30" s="606"/>
    </row>
    <row r="31" spans="2:133" ht="11.25" customHeight="1" x14ac:dyDescent="0.15">
      <c r="B31" s="578" t="s">
        <v>251</v>
      </c>
      <c r="C31" s="579"/>
      <c r="D31" s="579"/>
      <c r="E31" s="579"/>
      <c r="F31" s="579"/>
      <c r="G31" s="579"/>
      <c r="H31" s="579"/>
      <c r="I31" s="579"/>
      <c r="J31" s="579"/>
      <c r="K31" s="579"/>
      <c r="L31" s="579"/>
      <c r="M31" s="579"/>
      <c r="N31" s="579"/>
      <c r="O31" s="579"/>
      <c r="P31" s="579"/>
      <c r="Q31" s="580"/>
      <c r="R31" s="581">
        <v>1077995</v>
      </c>
      <c r="S31" s="582"/>
      <c r="T31" s="582"/>
      <c r="U31" s="582"/>
      <c r="V31" s="582"/>
      <c r="W31" s="582"/>
      <c r="X31" s="582"/>
      <c r="Y31" s="583"/>
      <c r="Z31" s="634">
        <v>5.4</v>
      </c>
      <c r="AA31" s="634"/>
      <c r="AB31" s="634"/>
      <c r="AC31" s="634"/>
      <c r="AD31" s="635" t="s">
        <v>178</v>
      </c>
      <c r="AE31" s="635"/>
      <c r="AF31" s="635"/>
      <c r="AG31" s="635"/>
      <c r="AH31" s="635"/>
      <c r="AI31" s="635"/>
      <c r="AJ31" s="635"/>
      <c r="AK31" s="635"/>
      <c r="AL31" s="604" t="s">
        <v>178</v>
      </c>
      <c r="AM31" s="636"/>
      <c r="AN31" s="636"/>
      <c r="AO31" s="637"/>
      <c r="AP31" s="659"/>
      <c r="AQ31" s="660"/>
      <c r="AR31" s="660"/>
      <c r="AS31" s="660"/>
      <c r="AT31" s="664"/>
      <c r="AU31" s="88" t="s">
        <v>252</v>
      </c>
      <c r="AV31" s="88"/>
      <c r="AW31" s="88"/>
      <c r="AX31" s="578" t="s">
        <v>253</v>
      </c>
      <c r="AY31" s="579"/>
      <c r="AZ31" s="579"/>
      <c r="BA31" s="579"/>
      <c r="BB31" s="579"/>
      <c r="BC31" s="579"/>
      <c r="BD31" s="579"/>
      <c r="BE31" s="579"/>
      <c r="BF31" s="580"/>
      <c r="BG31" s="645">
        <v>99.4</v>
      </c>
      <c r="BH31" s="600"/>
      <c r="BI31" s="600"/>
      <c r="BJ31" s="600"/>
      <c r="BK31" s="600"/>
      <c r="BL31" s="600"/>
      <c r="BM31" s="636">
        <v>97.8</v>
      </c>
      <c r="BN31" s="646"/>
      <c r="BO31" s="646"/>
      <c r="BP31" s="646"/>
      <c r="BQ31" s="610"/>
      <c r="BR31" s="645">
        <v>99.3</v>
      </c>
      <c r="BS31" s="600"/>
      <c r="BT31" s="600"/>
      <c r="BU31" s="600"/>
      <c r="BV31" s="600"/>
      <c r="BW31" s="600"/>
      <c r="BX31" s="636">
        <v>97.3</v>
      </c>
      <c r="BY31" s="646"/>
      <c r="BZ31" s="646"/>
      <c r="CA31" s="646"/>
      <c r="CB31" s="610"/>
      <c r="CD31" s="653"/>
      <c r="CE31" s="654"/>
      <c r="CF31" s="614" t="s">
        <v>254</v>
      </c>
      <c r="CG31" s="611"/>
      <c r="CH31" s="611"/>
      <c r="CI31" s="611"/>
      <c r="CJ31" s="611"/>
      <c r="CK31" s="611"/>
      <c r="CL31" s="611"/>
      <c r="CM31" s="611"/>
      <c r="CN31" s="611"/>
      <c r="CO31" s="611"/>
      <c r="CP31" s="611"/>
      <c r="CQ31" s="612"/>
      <c r="CR31" s="581">
        <v>166157</v>
      </c>
      <c r="CS31" s="600"/>
      <c r="CT31" s="600"/>
      <c r="CU31" s="600"/>
      <c r="CV31" s="600"/>
      <c r="CW31" s="600"/>
      <c r="CX31" s="600"/>
      <c r="CY31" s="601"/>
      <c r="CZ31" s="584">
        <v>0.9</v>
      </c>
      <c r="DA31" s="602"/>
      <c r="DB31" s="602"/>
      <c r="DC31" s="603"/>
      <c r="DD31" s="587">
        <v>166157</v>
      </c>
      <c r="DE31" s="600"/>
      <c r="DF31" s="600"/>
      <c r="DG31" s="600"/>
      <c r="DH31" s="600"/>
      <c r="DI31" s="600"/>
      <c r="DJ31" s="600"/>
      <c r="DK31" s="601"/>
      <c r="DL31" s="587">
        <v>166157</v>
      </c>
      <c r="DM31" s="600"/>
      <c r="DN31" s="600"/>
      <c r="DO31" s="600"/>
      <c r="DP31" s="600"/>
      <c r="DQ31" s="600"/>
      <c r="DR31" s="600"/>
      <c r="DS31" s="600"/>
      <c r="DT31" s="600"/>
      <c r="DU31" s="600"/>
      <c r="DV31" s="601"/>
      <c r="DW31" s="604">
        <v>1.4</v>
      </c>
      <c r="DX31" s="605"/>
      <c r="DY31" s="605"/>
      <c r="DZ31" s="605"/>
      <c r="EA31" s="605"/>
      <c r="EB31" s="605"/>
      <c r="EC31" s="606"/>
    </row>
    <row r="32" spans="2:133" ht="11.25" customHeight="1" x14ac:dyDescent="0.15">
      <c r="B32" s="578" t="s">
        <v>255</v>
      </c>
      <c r="C32" s="579"/>
      <c r="D32" s="579"/>
      <c r="E32" s="579"/>
      <c r="F32" s="579"/>
      <c r="G32" s="579"/>
      <c r="H32" s="579"/>
      <c r="I32" s="579"/>
      <c r="J32" s="579"/>
      <c r="K32" s="579"/>
      <c r="L32" s="579"/>
      <c r="M32" s="579"/>
      <c r="N32" s="579"/>
      <c r="O32" s="579"/>
      <c r="P32" s="579"/>
      <c r="Q32" s="580"/>
      <c r="R32" s="581">
        <v>173406</v>
      </c>
      <c r="S32" s="582"/>
      <c r="T32" s="582"/>
      <c r="U32" s="582"/>
      <c r="V32" s="582"/>
      <c r="W32" s="582"/>
      <c r="X32" s="582"/>
      <c r="Y32" s="583"/>
      <c r="Z32" s="634">
        <v>0.9</v>
      </c>
      <c r="AA32" s="634"/>
      <c r="AB32" s="634"/>
      <c r="AC32" s="634"/>
      <c r="AD32" s="635">
        <v>3</v>
      </c>
      <c r="AE32" s="635"/>
      <c r="AF32" s="635"/>
      <c r="AG32" s="635"/>
      <c r="AH32" s="635"/>
      <c r="AI32" s="635"/>
      <c r="AJ32" s="635"/>
      <c r="AK32" s="635"/>
      <c r="AL32" s="604">
        <v>0</v>
      </c>
      <c r="AM32" s="636"/>
      <c r="AN32" s="636"/>
      <c r="AO32" s="637"/>
      <c r="AP32" s="661"/>
      <c r="AQ32" s="662"/>
      <c r="AR32" s="662"/>
      <c r="AS32" s="662"/>
      <c r="AT32" s="665"/>
      <c r="AU32" s="90"/>
      <c r="AV32" s="90"/>
      <c r="AW32" s="90"/>
      <c r="AX32" s="562" t="s">
        <v>256</v>
      </c>
      <c r="AY32" s="563"/>
      <c r="AZ32" s="563"/>
      <c r="BA32" s="563"/>
      <c r="BB32" s="563"/>
      <c r="BC32" s="563"/>
      <c r="BD32" s="563"/>
      <c r="BE32" s="563"/>
      <c r="BF32" s="564"/>
      <c r="BG32" s="644">
        <v>99.4</v>
      </c>
      <c r="BH32" s="566"/>
      <c r="BI32" s="566"/>
      <c r="BJ32" s="566"/>
      <c r="BK32" s="566"/>
      <c r="BL32" s="566"/>
      <c r="BM32" s="629">
        <v>97.5</v>
      </c>
      <c r="BN32" s="566"/>
      <c r="BO32" s="566"/>
      <c r="BP32" s="566"/>
      <c r="BQ32" s="623"/>
      <c r="BR32" s="644">
        <v>99</v>
      </c>
      <c r="BS32" s="566"/>
      <c r="BT32" s="566"/>
      <c r="BU32" s="566"/>
      <c r="BV32" s="566"/>
      <c r="BW32" s="566"/>
      <c r="BX32" s="629">
        <v>97</v>
      </c>
      <c r="BY32" s="566"/>
      <c r="BZ32" s="566"/>
      <c r="CA32" s="566"/>
      <c r="CB32" s="623"/>
      <c r="CD32" s="655"/>
      <c r="CE32" s="656"/>
      <c r="CF32" s="614" t="s">
        <v>257</v>
      </c>
      <c r="CG32" s="611"/>
      <c r="CH32" s="611"/>
      <c r="CI32" s="611"/>
      <c r="CJ32" s="611"/>
      <c r="CK32" s="611"/>
      <c r="CL32" s="611"/>
      <c r="CM32" s="611"/>
      <c r="CN32" s="611"/>
      <c r="CO32" s="611"/>
      <c r="CP32" s="611"/>
      <c r="CQ32" s="612"/>
      <c r="CR32" s="581" t="s">
        <v>178</v>
      </c>
      <c r="CS32" s="582"/>
      <c r="CT32" s="582"/>
      <c r="CU32" s="582"/>
      <c r="CV32" s="582"/>
      <c r="CW32" s="582"/>
      <c r="CX32" s="582"/>
      <c r="CY32" s="583"/>
      <c r="CZ32" s="584" t="s">
        <v>178</v>
      </c>
      <c r="DA32" s="602"/>
      <c r="DB32" s="602"/>
      <c r="DC32" s="603"/>
      <c r="DD32" s="587" t="s">
        <v>178</v>
      </c>
      <c r="DE32" s="582"/>
      <c r="DF32" s="582"/>
      <c r="DG32" s="582"/>
      <c r="DH32" s="582"/>
      <c r="DI32" s="582"/>
      <c r="DJ32" s="582"/>
      <c r="DK32" s="583"/>
      <c r="DL32" s="587" t="s">
        <v>178</v>
      </c>
      <c r="DM32" s="582"/>
      <c r="DN32" s="582"/>
      <c r="DO32" s="582"/>
      <c r="DP32" s="582"/>
      <c r="DQ32" s="582"/>
      <c r="DR32" s="582"/>
      <c r="DS32" s="582"/>
      <c r="DT32" s="582"/>
      <c r="DU32" s="582"/>
      <c r="DV32" s="583"/>
      <c r="DW32" s="604" t="s">
        <v>178</v>
      </c>
      <c r="DX32" s="605"/>
      <c r="DY32" s="605"/>
      <c r="DZ32" s="605"/>
      <c r="EA32" s="605"/>
      <c r="EB32" s="605"/>
      <c r="EC32" s="606"/>
    </row>
    <row r="33" spans="2:133" ht="11.25" customHeight="1" x14ac:dyDescent="0.15">
      <c r="B33" s="578" t="s">
        <v>258</v>
      </c>
      <c r="C33" s="579"/>
      <c r="D33" s="579"/>
      <c r="E33" s="579"/>
      <c r="F33" s="579"/>
      <c r="G33" s="579"/>
      <c r="H33" s="579"/>
      <c r="I33" s="579"/>
      <c r="J33" s="579"/>
      <c r="K33" s="579"/>
      <c r="L33" s="579"/>
      <c r="M33" s="579"/>
      <c r="N33" s="579"/>
      <c r="O33" s="579"/>
      <c r="P33" s="579"/>
      <c r="Q33" s="580"/>
      <c r="R33" s="581">
        <v>1726800</v>
      </c>
      <c r="S33" s="582"/>
      <c r="T33" s="582"/>
      <c r="U33" s="582"/>
      <c r="V33" s="582"/>
      <c r="W33" s="582"/>
      <c r="X33" s="582"/>
      <c r="Y33" s="583"/>
      <c r="Z33" s="634">
        <v>8.6</v>
      </c>
      <c r="AA33" s="634"/>
      <c r="AB33" s="634"/>
      <c r="AC33" s="634"/>
      <c r="AD33" s="635" t="s">
        <v>178</v>
      </c>
      <c r="AE33" s="635"/>
      <c r="AF33" s="635"/>
      <c r="AG33" s="635"/>
      <c r="AH33" s="635"/>
      <c r="AI33" s="635"/>
      <c r="AJ33" s="635"/>
      <c r="AK33" s="635"/>
      <c r="AL33" s="604" t="s">
        <v>178</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259</v>
      </c>
      <c r="CE33" s="611"/>
      <c r="CF33" s="611"/>
      <c r="CG33" s="611"/>
      <c r="CH33" s="611"/>
      <c r="CI33" s="611"/>
      <c r="CJ33" s="611"/>
      <c r="CK33" s="611"/>
      <c r="CL33" s="611"/>
      <c r="CM33" s="611"/>
      <c r="CN33" s="611"/>
      <c r="CO33" s="611"/>
      <c r="CP33" s="611"/>
      <c r="CQ33" s="612"/>
      <c r="CR33" s="581">
        <v>7319756</v>
      </c>
      <c r="CS33" s="600"/>
      <c r="CT33" s="600"/>
      <c r="CU33" s="600"/>
      <c r="CV33" s="600"/>
      <c r="CW33" s="600"/>
      <c r="CX33" s="600"/>
      <c r="CY33" s="601"/>
      <c r="CZ33" s="584">
        <v>37.5</v>
      </c>
      <c r="DA33" s="602"/>
      <c r="DB33" s="602"/>
      <c r="DC33" s="603"/>
      <c r="DD33" s="587">
        <v>6301524</v>
      </c>
      <c r="DE33" s="600"/>
      <c r="DF33" s="600"/>
      <c r="DG33" s="600"/>
      <c r="DH33" s="600"/>
      <c r="DI33" s="600"/>
      <c r="DJ33" s="600"/>
      <c r="DK33" s="601"/>
      <c r="DL33" s="587">
        <v>4704126</v>
      </c>
      <c r="DM33" s="600"/>
      <c r="DN33" s="600"/>
      <c r="DO33" s="600"/>
      <c r="DP33" s="600"/>
      <c r="DQ33" s="600"/>
      <c r="DR33" s="600"/>
      <c r="DS33" s="600"/>
      <c r="DT33" s="600"/>
      <c r="DU33" s="600"/>
      <c r="DV33" s="601"/>
      <c r="DW33" s="604">
        <v>38.799999999999997</v>
      </c>
      <c r="DX33" s="605"/>
      <c r="DY33" s="605"/>
      <c r="DZ33" s="605"/>
      <c r="EA33" s="605"/>
      <c r="EB33" s="605"/>
      <c r="EC33" s="606"/>
    </row>
    <row r="34" spans="2:133" ht="11.25" customHeight="1" x14ac:dyDescent="0.15">
      <c r="B34" s="578" t="s">
        <v>260</v>
      </c>
      <c r="C34" s="579"/>
      <c r="D34" s="579"/>
      <c r="E34" s="579"/>
      <c r="F34" s="579"/>
      <c r="G34" s="579"/>
      <c r="H34" s="579"/>
      <c r="I34" s="579"/>
      <c r="J34" s="579"/>
      <c r="K34" s="579"/>
      <c r="L34" s="579"/>
      <c r="M34" s="579"/>
      <c r="N34" s="579"/>
      <c r="O34" s="579"/>
      <c r="P34" s="579"/>
      <c r="Q34" s="580"/>
      <c r="R34" s="581" t="s">
        <v>178</v>
      </c>
      <c r="S34" s="582"/>
      <c r="T34" s="582"/>
      <c r="U34" s="582"/>
      <c r="V34" s="582"/>
      <c r="W34" s="582"/>
      <c r="X34" s="582"/>
      <c r="Y34" s="583"/>
      <c r="Z34" s="634" t="s">
        <v>178</v>
      </c>
      <c r="AA34" s="634"/>
      <c r="AB34" s="634"/>
      <c r="AC34" s="634"/>
      <c r="AD34" s="635" t="s">
        <v>178</v>
      </c>
      <c r="AE34" s="635"/>
      <c r="AF34" s="635"/>
      <c r="AG34" s="635"/>
      <c r="AH34" s="635"/>
      <c r="AI34" s="635"/>
      <c r="AJ34" s="635"/>
      <c r="AK34" s="635"/>
      <c r="AL34" s="604" t="s">
        <v>178</v>
      </c>
      <c r="AM34" s="636"/>
      <c r="AN34" s="636"/>
      <c r="AO34" s="637"/>
      <c r="AP34" s="93"/>
      <c r="AQ34" s="641" t="s">
        <v>261</v>
      </c>
      <c r="AR34" s="642"/>
      <c r="AS34" s="642"/>
      <c r="AT34" s="642"/>
      <c r="AU34" s="642"/>
      <c r="AV34" s="642"/>
      <c r="AW34" s="642"/>
      <c r="AX34" s="642"/>
      <c r="AY34" s="642"/>
      <c r="AZ34" s="642"/>
      <c r="BA34" s="642"/>
      <c r="BB34" s="642"/>
      <c r="BC34" s="642"/>
      <c r="BD34" s="642"/>
      <c r="BE34" s="642"/>
      <c r="BF34" s="643"/>
      <c r="BG34" s="641" t="s">
        <v>262</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263</v>
      </c>
      <c r="CE34" s="611"/>
      <c r="CF34" s="611"/>
      <c r="CG34" s="611"/>
      <c r="CH34" s="611"/>
      <c r="CI34" s="611"/>
      <c r="CJ34" s="611"/>
      <c r="CK34" s="611"/>
      <c r="CL34" s="611"/>
      <c r="CM34" s="611"/>
      <c r="CN34" s="611"/>
      <c r="CO34" s="611"/>
      <c r="CP34" s="611"/>
      <c r="CQ34" s="612"/>
      <c r="CR34" s="581">
        <v>3089354</v>
      </c>
      <c r="CS34" s="582"/>
      <c r="CT34" s="582"/>
      <c r="CU34" s="582"/>
      <c r="CV34" s="582"/>
      <c r="CW34" s="582"/>
      <c r="CX34" s="582"/>
      <c r="CY34" s="583"/>
      <c r="CZ34" s="584">
        <v>15.8</v>
      </c>
      <c r="DA34" s="602"/>
      <c r="DB34" s="602"/>
      <c r="DC34" s="603"/>
      <c r="DD34" s="587">
        <v>2504823</v>
      </c>
      <c r="DE34" s="582"/>
      <c r="DF34" s="582"/>
      <c r="DG34" s="582"/>
      <c r="DH34" s="582"/>
      <c r="DI34" s="582"/>
      <c r="DJ34" s="582"/>
      <c r="DK34" s="583"/>
      <c r="DL34" s="587">
        <v>2176591</v>
      </c>
      <c r="DM34" s="582"/>
      <c r="DN34" s="582"/>
      <c r="DO34" s="582"/>
      <c r="DP34" s="582"/>
      <c r="DQ34" s="582"/>
      <c r="DR34" s="582"/>
      <c r="DS34" s="582"/>
      <c r="DT34" s="582"/>
      <c r="DU34" s="582"/>
      <c r="DV34" s="583"/>
      <c r="DW34" s="604">
        <v>17.899999999999999</v>
      </c>
      <c r="DX34" s="605"/>
      <c r="DY34" s="605"/>
      <c r="DZ34" s="605"/>
      <c r="EA34" s="605"/>
      <c r="EB34" s="605"/>
      <c r="EC34" s="606"/>
    </row>
    <row r="35" spans="2:133" ht="11.25" customHeight="1" x14ac:dyDescent="0.15">
      <c r="B35" s="578" t="s">
        <v>264</v>
      </c>
      <c r="C35" s="579"/>
      <c r="D35" s="579"/>
      <c r="E35" s="579"/>
      <c r="F35" s="579"/>
      <c r="G35" s="579"/>
      <c r="H35" s="579"/>
      <c r="I35" s="579"/>
      <c r="J35" s="579"/>
      <c r="K35" s="579"/>
      <c r="L35" s="579"/>
      <c r="M35" s="579"/>
      <c r="N35" s="579"/>
      <c r="O35" s="579"/>
      <c r="P35" s="579"/>
      <c r="Q35" s="580"/>
      <c r="R35" s="581">
        <v>723000</v>
      </c>
      <c r="S35" s="582"/>
      <c r="T35" s="582"/>
      <c r="U35" s="582"/>
      <c r="V35" s="582"/>
      <c r="W35" s="582"/>
      <c r="X35" s="582"/>
      <c r="Y35" s="583"/>
      <c r="Z35" s="634">
        <v>3.6</v>
      </c>
      <c r="AA35" s="634"/>
      <c r="AB35" s="634"/>
      <c r="AC35" s="634"/>
      <c r="AD35" s="635" t="s">
        <v>178</v>
      </c>
      <c r="AE35" s="635"/>
      <c r="AF35" s="635"/>
      <c r="AG35" s="635"/>
      <c r="AH35" s="635"/>
      <c r="AI35" s="635"/>
      <c r="AJ35" s="635"/>
      <c r="AK35" s="635"/>
      <c r="AL35" s="604" t="s">
        <v>178</v>
      </c>
      <c r="AM35" s="636"/>
      <c r="AN35" s="636"/>
      <c r="AO35" s="637"/>
      <c r="AP35" s="93"/>
      <c r="AQ35" s="638" t="s">
        <v>265</v>
      </c>
      <c r="AR35" s="639"/>
      <c r="AS35" s="639"/>
      <c r="AT35" s="639"/>
      <c r="AU35" s="639"/>
      <c r="AV35" s="639"/>
      <c r="AW35" s="639"/>
      <c r="AX35" s="639"/>
      <c r="AY35" s="640"/>
      <c r="AZ35" s="631">
        <v>2841505</v>
      </c>
      <c r="BA35" s="632"/>
      <c r="BB35" s="632"/>
      <c r="BC35" s="632"/>
      <c r="BD35" s="632"/>
      <c r="BE35" s="632"/>
      <c r="BF35" s="633"/>
      <c r="BG35" s="638" t="s">
        <v>266</v>
      </c>
      <c r="BH35" s="639"/>
      <c r="BI35" s="639"/>
      <c r="BJ35" s="639"/>
      <c r="BK35" s="639"/>
      <c r="BL35" s="639"/>
      <c r="BM35" s="639"/>
      <c r="BN35" s="639"/>
      <c r="BO35" s="639"/>
      <c r="BP35" s="639"/>
      <c r="BQ35" s="639"/>
      <c r="BR35" s="639"/>
      <c r="BS35" s="639"/>
      <c r="BT35" s="639"/>
      <c r="BU35" s="640"/>
      <c r="BV35" s="631">
        <v>276440</v>
      </c>
      <c r="BW35" s="632"/>
      <c r="BX35" s="632"/>
      <c r="BY35" s="632"/>
      <c r="BZ35" s="632"/>
      <c r="CA35" s="632"/>
      <c r="CB35" s="633"/>
      <c r="CD35" s="614" t="s">
        <v>267</v>
      </c>
      <c r="CE35" s="611"/>
      <c r="CF35" s="611"/>
      <c r="CG35" s="611"/>
      <c r="CH35" s="611"/>
      <c r="CI35" s="611"/>
      <c r="CJ35" s="611"/>
      <c r="CK35" s="611"/>
      <c r="CL35" s="611"/>
      <c r="CM35" s="611"/>
      <c r="CN35" s="611"/>
      <c r="CO35" s="611"/>
      <c r="CP35" s="611"/>
      <c r="CQ35" s="612"/>
      <c r="CR35" s="581">
        <v>160603</v>
      </c>
      <c r="CS35" s="600"/>
      <c r="CT35" s="600"/>
      <c r="CU35" s="600"/>
      <c r="CV35" s="600"/>
      <c r="CW35" s="600"/>
      <c r="CX35" s="600"/>
      <c r="CY35" s="601"/>
      <c r="CZ35" s="584">
        <v>0.8</v>
      </c>
      <c r="DA35" s="602"/>
      <c r="DB35" s="602"/>
      <c r="DC35" s="603"/>
      <c r="DD35" s="587">
        <v>116102</v>
      </c>
      <c r="DE35" s="600"/>
      <c r="DF35" s="600"/>
      <c r="DG35" s="600"/>
      <c r="DH35" s="600"/>
      <c r="DI35" s="600"/>
      <c r="DJ35" s="600"/>
      <c r="DK35" s="601"/>
      <c r="DL35" s="587">
        <v>116102</v>
      </c>
      <c r="DM35" s="600"/>
      <c r="DN35" s="600"/>
      <c r="DO35" s="600"/>
      <c r="DP35" s="600"/>
      <c r="DQ35" s="600"/>
      <c r="DR35" s="600"/>
      <c r="DS35" s="600"/>
      <c r="DT35" s="600"/>
      <c r="DU35" s="600"/>
      <c r="DV35" s="601"/>
      <c r="DW35" s="604">
        <v>1</v>
      </c>
      <c r="DX35" s="605"/>
      <c r="DY35" s="605"/>
      <c r="DZ35" s="605"/>
      <c r="EA35" s="605"/>
      <c r="EB35" s="605"/>
      <c r="EC35" s="606"/>
    </row>
    <row r="36" spans="2:133" ht="11.25" customHeight="1" x14ac:dyDescent="0.15">
      <c r="B36" s="562" t="s">
        <v>268</v>
      </c>
      <c r="C36" s="563"/>
      <c r="D36" s="563"/>
      <c r="E36" s="563"/>
      <c r="F36" s="563"/>
      <c r="G36" s="563"/>
      <c r="H36" s="563"/>
      <c r="I36" s="563"/>
      <c r="J36" s="563"/>
      <c r="K36" s="563"/>
      <c r="L36" s="563"/>
      <c r="M36" s="563"/>
      <c r="N36" s="563"/>
      <c r="O36" s="563"/>
      <c r="P36" s="563"/>
      <c r="Q36" s="564"/>
      <c r="R36" s="565">
        <v>19979181</v>
      </c>
      <c r="S36" s="622"/>
      <c r="T36" s="622"/>
      <c r="U36" s="622"/>
      <c r="V36" s="622"/>
      <c r="W36" s="622"/>
      <c r="X36" s="622"/>
      <c r="Y36" s="625"/>
      <c r="Z36" s="626">
        <v>100</v>
      </c>
      <c r="AA36" s="626"/>
      <c r="AB36" s="626"/>
      <c r="AC36" s="626"/>
      <c r="AD36" s="627">
        <v>11402977</v>
      </c>
      <c r="AE36" s="627"/>
      <c r="AF36" s="627"/>
      <c r="AG36" s="627"/>
      <c r="AH36" s="627"/>
      <c r="AI36" s="627"/>
      <c r="AJ36" s="627"/>
      <c r="AK36" s="627"/>
      <c r="AL36" s="628">
        <v>100</v>
      </c>
      <c r="AM36" s="629"/>
      <c r="AN36" s="629"/>
      <c r="AO36" s="630"/>
      <c r="AQ36" s="607" t="s">
        <v>269</v>
      </c>
      <c r="AR36" s="608"/>
      <c r="AS36" s="608"/>
      <c r="AT36" s="608"/>
      <c r="AU36" s="608"/>
      <c r="AV36" s="608"/>
      <c r="AW36" s="608"/>
      <c r="AX36" s="608"/>
      <c r="AY36" s="609"/>
      <c r="AZ36" s="581">
        <v>534050</v>
      </c>
      <c r="BA36" s="582"/>
      <c r="BB36" s="582"/>
      <c r="BC36" s="582"/>
      <c r="BD36" s="600"/>
      <c r="BE36" s="600"/>
      <c r="BF36" s="610"/>
      <c r="BG36" s="614" t="s">
        <v>270</v>
      </c>
      <c r="BH36" s="611"/>
      <c r="BI36" s="611"/>
      <c r="BJ36" s="611"/>
      <c r="BK36" s="611"/>
      <c r="BL36" s="611"/>
      <c r="BM36" s="611"/>
      <c r="BN36" s="611"/>
      <c r="BO36" s="611"/>
      <c r="BP36" s="611"/>
      <c r="BQ36" s="611"/>
      <c r="BR36" s="611"/>
      <c r="BS36" s="611"/>
      <c r="BT36" s="611"/>
      <c r="BU36" s="612"/>
      <c r="BV36" s="581">
        <v>223433</v>
      </c>
      <c r="BW36" s="582"/>
      <c r="BX36" s="582"/>
      <c r="BY36" s="582"/>
      <c r="BZ36" s="582"/>
      <c r="CA36" s="582"/>
      <c r="CB36" s="613"/>
      <c r="CD36" s="614" t="s">
        <v>271</v>
      </c>
      <c r="CE36" s="611"/>
      <c r="CF36" s="611"/>
      <c r="CG36" s="611"/>
      <c r="CH36" s="611"/>
      <c r="CI36" s="611"/>
      <c r="CJ36" s="611"/>
      <c r="CK36" s="611"/>
      <c r="CL36" s="611"/>
      <c r="CM36" s="611"/>
      <c r="CN36" s="611"/>
      <c r="CO36" s="611"/>
      <c r="CP36" s="611"/>
      <c r="CQ36" s="612"/>
      <c r="CR36" s="581">
        <v>643653</v>
      </c>
      <c r="CS36" s="582"/>
      <c r="CT36" s="582"/>
      <c r="CU36" s="582"/>
      <c r="CV36" s="582"/>
      <c r="CW36" s="582"/>
      <c r="CX36" s="582"/>
      <c r="CY36" s="583"/>
      <c r="CZ36" s="584">
        <v>3.3</v>
      </c>
      <c r="DA36" s="602"/>
      <c r="DB36" s="602"/>
      <c r="DC36" s="603"/>
      <c r="DD36" s="587">
        <v>552565</v>
      </c>
      <c r="DE36" s="582"/>
      <c r="DF36" s="582"/>
      <c r="DG36" s="582"/>
      <c r="DH36" s="582"/>
      <c r="DI36" s="582"/>
      <c r="DJ36" s="582"/>
      <c r="DK36" s="583"/>
      <c r="DL36" s="587">
        <v>413350</v>
      </c>
      <c r="DM36" s="582"/>
      <c r="DN36" s="582"/>
      <c r="DO36" s="582"/>
      <c r="DP36" s="582"/>
      <c r="DQ36" s="582"/>
      <c r="DR36" s="582"/>
      <c r="DS36" s="582"/>
      <c r="DT36" s="582"/>
      <c r="DU36" s="582"/>
      <c r="DV36" s="583"/>
      <c r="DW36" s="604">
        <v>3.4</v>
      </c>
      <c r="DX36" s="605"/>
      <c r="DY36" s="605"/>
      <c r="DZ36" s="605"/>
      <c r="EA36" s="605"/>
      <c r="EB36" s="605"/>
      <c r="EC36" s="606"/>
    </row>
    <row r="37" spans="2:133" ht="11.25" customHeight="1" x14ac:dyDescent="0.15">
      <c r="AQ37" s="607" t="s">
        <v>272</v>
      </c>
      <c r="AR37" s="608"/>
      <c r="AS37" s="608"/>
      <c r="AT37" s="608"/>
      <c r="AU37" s="608"/>
      <c r="AV37" s="608"/>
      <c r="AW37" s="608"/>
      <c r="AX37" s="608"/>
      <c r="AY37" s="609"/>
      <c r="AZ37" s="581">
        <v>875</v>
      </c>
      <c r="BA37" s="582"/>
      <c r="BB37" s="582"/>
      <c r="BC37" s="582"/>
      <c r="BD37" s="600"/>
      <c r="BE37" s="600"/>
      <c r="BF37" s="610"/>
      <c r="BG37" s="614" t="s">
        <v>273</v>
      </c>
      <c r="BH37" s="611"/>
      <c r="BI37" s="611"/>
      <c r="BJ37" s="611"/>
      <c r="BK37" s="611"/>
      <c r="BL37" s="611"/>
      <c r="BM37" s="611"/>
      <c r="BN37" s="611"/>
      <c r="BO37" s="611"/>
      <c r="BP37" s="611"/>
      <c r="BQ37" s="611"/>
      <c r="BR37" s="611"/>
      <c r="BS37" s="611"/>
      <c r="BT37" s="611"/>
      <c r="BU37" s="612"/>
      <c r="BV37" s="581">
        <v>9382</v>
      </c>
      <c r="BW37" s="582"/>
      <c r="BX37" s="582"/>
      <c r="BY37" s="582"/>
      <c r="BZ37" s="582"/>
      <c r="CA37" s="582"/>
      <c r="CB37" s="613"/>
      <c r="CD37" s="614" t="s">
        <v>274</v>
      </c>
      <c r="CE37" s="611"/>
      <c r="CF37" s="611"/>
      <c r="CG37" s="611"/>
      <c r="CH37" s="611"/>
      <c r="CI37" s="611"/>
      <c r="CJ37" s="611"/>
      <c r="CK37" s="611"/>
      <c r="CL37" s="611"/>
      <c r="CM37" s="611"/>
      <c r="CN37" s="611"/>
      <c r="CO37" s="611"/>
      <c r="CP37" s="611"/>
      <c r="CQ37" s="612"/>
      <c r="CR37" s="581">
        <v>2175</v>
      </c>
      <c r="CS37" s="600"/>
      <c r="CT37" s="600"/>
      <c r="CU37" s="600"/>
      <c r="CV37" s="600"/>
      <c r="CW37" s="600"/>
      <c r="CX37" s="600"/>
      <c r="CY37" s="601"/>
      <c r="CZ37" s="584">
        <v>0</v>
      </c>
      <c r="DA37" s="602"/>
      <c r="DB37" s="602"/>
      <c r="DC37" s="603"/>
      <c r="DD37" s="587">
        <v>2175</v>
      </c>
      <c r="DE37" s="600"/>
      <c r="DF37" s="600"/>
      <c r="DG37" s="600"/>
      <c r="DH37" s="600"/>
      <c r="DI37" s="600"/>
      <c r="DJ37" s="600"/>
      <c r="DK37" s="601"/>
      <c r="DL37" s="587">
        <v>2175</v>
      </c>
      <c r="DM37" s="600"/>
      <c r="DN37" s="600"/>
      <c r="DO37" s="600"/>
      <c r="DP37" s="600"/>
      <c r="DQ37" s="600"/>
      <c r="DR37" s="600"/>
      <c r="DS37" s="600"/>
      <c r="DT37" s="600"/>
      <c r="DU37" s="600"/>
      <c r="DV37" s="601"/>
      <c r="DW37" s="604">
        <v>0</v>
      </c>
      <c r="DX37" s="605"/>
      <c r="DY37" s="605"/>
      <c r="DZ37" s="605"/>
      <c r="EA37" s="605"/>
      <c r="EB37" s="605"/>
      <c r="EC37" s="606"/>
    </row>
    <row r="38" spans="2:133" ht="11.25" customHeight="1" x14ac:dyDescent="0.15">
      <c r="AQ38" s="607" t="s">
        <v>275</v>
      </c>
      <c r="AR38" s="608"/>
      <c r="AS38" s="608"/>
      <c r="AT38" s="608"/>
      <c r="AU38" s="608"/>
      <c r="AV38" s="608"/>
      <c r="AW38" s="608"/>
      <c r="AX38" s="608"/>
      <c r="AY38" s="609"/>
      <c r="AZ38" s="581" t="s">
        <v>276</v>
      </c>
      <c r="BA38" s="582"/>
      <c r="BB38" s="582"/>
      <c r="BC38" s="582"/>
      <c r="BD38" s="600"/>
      <c r="BE38" s="600"/>
      <c r="BF38" s="610"/>
      <c r="BG38" s="614" t="s">
        <v>277</v>
      </c>
      <c r="BH38" s="611"/>
      <c r="BI38" s="611"/>
      <c r="BJ38" s="611"/>
      <c r="BK38" s="611"/>
      <c r="BL38" s="611"/>
      <c r="BM38" s="611"/>
      <c r="BN38" s="611"/>
      <c r="BO38" s="611"/>
      <c r="BP38" s="611"/>
      <c r="BQ38" s="611"/>
      <c r="BR38" s="611"/>
      <c r="BS38" s="611"/>
      <c r="BT38" s="611"/>
      <c r="BU38" s="612"/>
      <c r="BV38" s="581">
        <v>14811</v>
      </c>
      <c r="BW38" s="582"/>
      <c r="BX38" s="582"/>
      <c r="BY38" s="582"/>
      <c r="BZ38" s="582"/>
      <c r="CA38" s="582"/>
      <c r="CB38" s="613"/>
      <c r="CD38" s="614" t="s">
        <v>278</v>
      </c>
      <c r="CE38" s="611"/>
      <c r="CF38" s="611"/>
      <c r="CG38" s="611"/>
      <c r="CH38" s="611"/>
      <c r="CI38" s="611"/>
      <c r="CJ38" s="611"/>
      <c r="CK38" s="611"/>
      <c r="CL38" s="611"/>
      <c r="CM38" s="611"/>
      <c r="CN38" s="611"/>
      <c r="CO38" s="611"/>
      <c r="CP38" s="611"/>
      <c r="CQ38" s="612"/>
      <c r="CR38" s="581">
        <v>2841505</v>
      </c>
      <c r="CS38" s="582"/>
      <c r="CT38" s="582"/>
      <c r="CU38" s="582"/>
      <c r="CV38" s="582"/>
      <c r="CW38" s="582"/>
      <c r="CX38" s="582"/>
      <c r="CY38" s="583"/>
      <c r="CZ38" s="584">
        <v>14.6</v>
      </c>
      <c r="DA38" s="602"/>
      <c r="DB38" s="602"/>
      <c r="DC38" s="603"/>
      <c r="DD38" s="587">
        <v>2628062</v>
      </c>
      <c r="DE38" s="582"/>
      <c r="DF38" s="582"/>
      <c r="DG38" s="582"/>
      <c r="DH38" s="582"/>
      <c r="DI38" s="582"/>
      <c r="DJ38" s="582"/>
      <c r="DK38" s="583"/>
      <c r="DL38" s="587">
        <v>1998083</v>
      </c>
      <c r="DM38" s="582"/>
      <c r="DN38" s="582"/>
      <c r="DO38" s="582"/>
      <c r="DP38" s="582"/>
      <c r="DQ38" s="582"/>
      <c r="DR38" s="582"/>
      <c r="DS38" s="582"/>
      <c r="DT38" s="582"/>
      <c r="DU38" s="582"/>
      <c r="DV38" s="583"/>
      <c r="DW38" s="604">
        <v>16.5</v>
      </c>
      <c r="DX38" s="605"/>
      <c r="DY38" s="605"/>
      <c r="DZ38" s="605"/>
      <c r="EA38" s="605"/>
      <c r="EB38" s="605"/>
      <c r="EC38" s="606"/>
    </row>
    <row r="39" spans="2:133" ht="11.25" customHeight="1" x14ac:dyDescent="0.15">
      <c r="AQ39" s="607" t="s">
        <v>279</v>
      </c>
      <c r="AR39" s="608"/>
      <c r="AS39" s="608"/>
      <c r="AT39" s="608"/>
      <c r="AU39" s="608"/>
      <c r="AV39" s="608"/>
      <c r="AW39" s="608"/>
      <c r="AX39" s="608"/>
      <c r="AY39" s="609"/>
      <c r="AZ39" s="581" t="s">
        <v>276</v>
      </c>
      <c r="BA39" s="582"/>
      <c r="BB39" s="582"/>
      <c r="BC39" s="582"/>
      <c r="BD39" s="600"/>
      <c r="BE39" s="600"/>
      <c r="BF39" s="610"/>
      <c r="BG39" s="615" t="s">
        <v>280</v>
      </c>
      <c r="BH39" s="616"/>
      <c r="BI39" s="616"/>
      <c r="BJ39" s="616"/>
      <c r="BK39" s="616"/>
      <c r="BL39" s="94"/>
      <c r="BM39" s="611" t="s">
        <v>281</v>
      </c>
      <c r="BN39" s="611"/>
      <c r="BO39" s="611"/>
      <c r="BP39" s="611"/>
      <c r="BQ39" s="611"/>
      <c r="BR39" s="611"/>
      <c r="BS39" s="611"/>
      <c r="BT39" s="611"/>
      <c r="BU39" s="612"/>
      <c r="BV39" s="581">
        <v>97</v>
      </c>
      <c r="BW39" s="582"/>
      <c r="BX39" s="582"/>
      <c r="BY39" s="582"/>
      <c r="BZ39" s="582"/>
      <c r="CA39" s="582"/>
      <c r="CB39" s="613"/>
      <c r="CD39" s="614" t="s">
        <v>282</v>
      </c>
      <c r="CE39" s="611"/>
      <c r="CF39" s="611"/>
      <c r="CG39" s="611"/>
      <c r="CH39" s="611"/>
      <c r="CI39" s="611"/>
      <c r="CJ39" s="611"/>
      <c r="CK39" s="611"/>
      <c r="CL39" s="611"/>
      <c r="CM39" s="611"/>
      <c r="CN39" s="611"/>
      <c r="CO39" s="611"/>
      <c r="CP39" s="611"/>
      <c r="CQ39" s="612"/>
      <c r="CR39" s="581">
        <v>545641</v>
      </c>
      <c r="CS39" s="600"/>
      <c r="CT39" s="600"/>
      <c r="CU39" s="600"/>
      <c r="CV39" s="600"/>
      <c r="CW39" s="600"/>
      <c r="CX39" s="600"/>
      <c r="CY39" s="601"/>
      <c r="CZ39" s="584">
        <v>2.8</v>
      </c>
      <c r="DA39" s="602"/>
      <c r="DB39" s="602"/>
      <c r="DC39" s="603"/>
      <c r="DD39" s="587">
        <v>499972</v>
      </c>
      <c r="DE39" s="600"/>
      <c r="DF39" s="600"/>
      <c r="DG39" s="600"/>
      <c r="DH39" s="600"/>
      <c r="DI39" s="600"/>
      <c r="DJ39" s="600"/>
      <c r="DK39" s="601"/>
      <c r="DL39" s="587" t="s">
        <v>276</v>
      </c>
      <c r="DM39" s="600"/>
      <c r="DN39" s="600"/>
      <c r="DO39" s="600"/>
      <c r="DP39" s="600"/>
      <c r="DQ39" s="600"/>
      <c r="DR39" s="600"/>
      <c r="DS39" s="600"/>
      <c r="DT39" s="600"/>
      <c r="DU39" s="600"/>
      <c r="DV39" s="601"/>
      <c r="DW39" s="604" t="s">
        <v>276</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283</v>
      </c>
      <c r="AR40" s="608"/>
      <c r="AS40" s="608"/>
      <c r="AT40" s="608"/>
      <c r="AU40" s="608"/>
      <c r="AV40" s="608"/>
      <c r="AW40" s="608"/>
      <c r="AX40" s="608"/>
      <c r="AY40" s="609"/>
      <c r="AZ40" s="581">
        <v>657635</v>
      </c>
      <c r="BA40" s="582"/>
      <c r="BB40" s="582"/>
      <c r="BC40" s="582"/>
      <c r="BD40" s="600"/>
      <c r="BE40" s="600"/>
      <c r="BF40" s="610"/>
      <c r="BG40" s="615"/>
      <c r="BH40" s="616"/>
      <c r="BI40" s="616"/>
      <c r="BJ40" s="616"/>
      <c r="BK40" s="616"/>
      <c r="BL40" s="94"/>
      <c r="BM40" s="611" t="s">
        <v>284</v>
      </c>
      <c r="BN40" s="611"/>
      <c r="BO40" s="611"/>
      <c r="BP40" s="611"/>
      <c r="BQ40" s="611"/>
      <c r="BR40" s="611"/>
      <c r="BS40" s="611"/>
      <c r="BT40" s="611"/>
      <c r="BU40" s="612"/>
      <c r="BV40" s="581">
        <v>76</v>
      </c>
      <c r="BW40" s="582"/>
      <c r="BX40" s="582"/>
      <c r="BY40" s="582"/>
      <c r="BZ40" s="582"/>
      <c r="CA40" s="582"/>
      <c r="CB40" s="613"/>
      <c r="CD40" s="614" t="s">
        <v>285</v>
      </c>
      <c r="CE40" s="611"/>
      <c r="CF40" s="611"/>
      <c r="CG40" s="611"/>
      <c r="CH40" s="611"/>
      <c r="CI40" s="611"/>
      <c r="CJ40" s="611"/>
      <c r="CK40" s="611"/>
      <c r="CL40" s="611"/>
      <c r="CM40" s="611"/>
      <c r="CN40" s="611"/>
      <c r="CO40" s="611"/>
      <c r="CP40" s="611"/>
      <c r="CQ40" s="612"/>
      <c r="CR40" s="581">
        <v>39000</v>
      </c>
      <c r="CS40" s="582"/>
      <c r="CT40" s="582"/>
      <c r="CU40" s="582"/>
      <c r="CV40" s="582"/>
      <c r="CW40" s="582"/>
      <c r="CX40" s="582"/>
      <c r="CY40" s="583"/>
      <c r="CZ40" s="584">
        <v>0.2</v>
      </c>
      <c r="DA40" s="602"/>
      <c r="DB40" s="602"/>
      <c r="DC40" s="603"/>
      <c r="DD40" s="587" t="s">
        <v>276</v>
      </c>
      <c r="DE40" s="582"/>
      <c r="DF40" s="582"/>
      <c r="DG40" s="582"/>
      <c r="DH40" s="582"/>
      <c r="DI40" s="582"/>
      <c r="DJ40" s="582"/>
      <c r="DK40" s="583"/>
      <c r="DL40" s="587" t="s">
        <v>276</v>
      </c>
      <c r="DM40" s="582"/>
      <c r="DN40" s="582"/>
      <c r="DO40" s="582"/>
      <c r="DP40" s="582"/>
      <c r="DQ40" s="582"/>
      <c r="DR40" s="582"/>
      <c r="DS40" s="582"/>
      <c r="DT40" s="582"/>
      <c r="DU40" s="582"/>
      <c r="DV40" s="583"/>
      <c r="DW40" s="604" t="s">
        <v>276</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286</v>
      </c>
      <c r="AR41" s="620"/>
      <c r="AS41" s="620"/>
      <c r="AT41" s="620"/>
      <c r="AU41" s="620"/>
      <c r="AV41" s="620"/>
      <c r="AW41" s="620"/>
      <c r="AX41" s="620"/>
      <c r="AY41" s="621"/>
      <c r="AZ41" s="565">
        <v>1648945</v>
      </c>
      <c r="BA41" s="622"/>
      <c r="BB41" s="622"/>
      <c r="BC41" s="622"/>
      <c r="BD41" s="566"/>
      <c r="BE41" s="566"/>
      <c r="BF41" s="623"/>
      <c r="BG41" s="617"/>
      <c r="BH41" s="618"/>
      <c r="BI41" s="618"/>
      <c r="BJ41" s="618"/>
      <c r="BK41" s="618"/>
      <c r="BL41" s="96"/>
      <c r="BM41" s="620" t="s">
        <v>287</v>
      </c>
      <c r="BN41" s="620"/>
      <c r="BO41" s="620"/>
      <c r="BP41" s="620"/>
      <c r="BQ41" s="620"/>
      <c r="BR41" s="620"/>
      <c r="BS41" s="620"/>
      <c r="BT41" s="620"/>
      <c r="BU41" s="621"/>
      <c r="BV41" s="565">
        <v>307</v>
      </c>
      <c r="BW41" s="622"/>
      <c r="BX41" s="622"/>
      <c r="BY41" s="622"/>
      <c r="BZ41" s="622"/>
      <c r="CA41" s="622"/>
      <c r="CB41" s="624"/>
      <c r="CD41" s="614" t="s">
        <v>288</v>
      </c>
      <c r="CE41" s="611"/>
      <c r="CF41" s="611"/>
      <c r="CG41" s="611"/>
      <c r="CH41" s="611"/>
      <c r="CI41" s="611"/>
      <c r="CJ41" s="611"/>
      <c r="CK41" s="611"/>
      <c r="CL41" s="611"/>
      <c r="CM41" s="611"/>
      <c r="CN41" s="611"/>
      <c r="CO41" s="611"/>
      <c r="CP41" s="611"/>
      <c r="CQ41" s="612"/>
      <c r="CR41" s="581" t="s">
        <v>289</v>
      </c>
      <c r="CS41" s="600"/>
      <c r="CT41" s="600"/>
      <c r="CU41" s="600"/>
      <c r="CV41" s="600"/>
      <c r="CW41" s="600"/>
      <c r="CX41" s="600"/>
      <c r="CY41" s="601"/>
      <c r="CZ41" s="584" t="s">
        <v>289</v>
      </c>
      <c r="DA41" s="602"/>
      <c r="DB41" s="602"/>
      <c r="DC41" s="603"/>
      <c r="DD41" s="587" t="s">
        <v>289</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290</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291</v>
      </c>
      <c r="CE42" s="579"/>
      <c r="CF42" s="579"/>
      <c r="CG42" s="579"/>
      <c r="CH42" s="579"/>
      <c r="CI42" s="579"/>
      <c r="CJ42" s="579"/>
      <c r="CK42" s="579"/>
      <c r="CL42" s="579"/>
      <c r="CM42" s="579"/>
      <c r="CN42" s="579"/>
      <c r="CO42" s="579"/>
      <c r="CP42" s="579"/>
      <c r="CQ42" s="580"/>
      <c r="CR42" s="581">
        <v>1606818</v>
      </c>
      <c r="CS42" s="582"/>
      <c r="CT42" s="582"/>
      <c r="CU42" s="582"/>
      <c r="CV42" s="582"/>
      <c r="CW42" s="582"/>
      <c r="CX42" s="582"/>
      <c r="CY42" s="583"/>
      <c r="CZ42" s="584">
        <v>8.1999999999999993</v>
      </c>
      <c r="DA42" s="585"/>
      <c r="DB42" s="585"/>
      <c r="DC42" s="586"/>
      <c r="DD42" s="587">
        <v>174499</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292</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293</v>
      </c>
      <c r="CE43" s="579"/>
      <c r="CF43" s="579"/>
      <c r="CG43" s="579"/>
      <c r="CH43" s="579"/>
      <c r="CI43" s="579"/>
      <c r="CJ43" s="579"/>
      <c r="CK43" s="579"/>
      <c r="CL43" s="579"/>
      <c r="CM43" s="579"/>
      <c r="CN43" s="579"/>
      <c r="CO43" s="579"/>
      <c r="CP43" s="579"/>
      <c r="CQ43" s="580"/>
      <c r="CR43" s="581">
        <v>24734</v>
      </c>
      <c r="CS43" s="600"/>
      <c r="CT43" s="600"/>
      <c r="CU43" s="600"/>
      <c r="CV43" s="600"/>
      <c r="CW43" s="600"/>
      <c r="CX43" s="600"/>
      <c r="CY43" s="601"/>
      <c r="CZ43" s="584">
        <v>0.1</v>
      </c>
      <c r="DA43" s="602"/>
      <c r="DB43" s="602"/>
      <c r="DC43" s="603"/>
      <c r="DD43" s="587">
        <v>24734</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294</v>
      </c>
      <c r="CD44" s="594" t="s">
        <v>245</v>
      </c>
      <c r="CE44" s="595"/>
      <c r="CF44" s="578" t="s">
        <v>295</v>
      </c>
      <c r="CG44" s="579"/>
      <c r="CH44" s="579"/>
      <c r="CI44" s="579"/>
      <c r="CJ44" s="579"/>
      <c r="CK44" s="579"/>
      <c r="CL44" s="579"/>
      <c r="CM44" s="579"/>
      <c r="CN44" s="579"/>
      <c r="CO44" s="579"/>
      <c r="CP44" s="579"/>
      <c r="CQ44" s="580"/>
      <c r="CR44" s="581">
        <v>1606818</v>
      </c>
      <c r="CS44" s="582"/>
      <c r="CT44" s="582"/>
      <c r="CU44" s="582"/>
      <c r="CV44" s="582"/>
      <c r="CW44" s="582"/>
      <c r="CX44" s="582"/>
      <c r="CY44" s="583"/>
      <c r="CZ44" s="584">
        <v>8.1999999999999993</v>
      </c>
      <c r="DA44" s="585"/>
      <c r="DB44" s="585"/>
      <c r="DC44" s="586"/>
      <c r="DD44" s="587">
        <v>174499</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596"/>
      <c r="CE45" s="597"/>
      <c r="CF45" s="578" t="s">
        <v>296</v>
      </c>
      <c r="CG45" s="579"/>
      <c r="CH45" s="579"/>
      <c r="CI45" s="579"/>
      <c r="CJ45" s="579"/>
      <c r="CK45" s="579"/>
      <c r="CL45" s="579"/>
      <c r="CM45" s="579"/>
      <c r="CN45" s="579"/>
      <c r="CO45" s="579"/>
      <c r="CP45" s="579"/>
      <c r="CQ45" s="580"/>
      <c r="CR45" s="581">
        <v>538694</v>
      </c>
      <c r="CS45" s="600"/>
      <c r="CT45" s="600"/>
      <c r="CU45" s="600"/>
      <c r="CV45" s="600"/>
      <c r="CW45" s="600"/>
      <c r="CX45" s="600"/>
      <c r="CY45" s="601"/>
      <c r="CZ45" s="584">
        <v>2.8</v>
      </c>
      <c r="DA45" s="602"/>
      <c r="DB45" s="602"/>
      <c r="DC45" s="603"/>
      <c r="DD45" s="587">
        <v>24253</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596"/>
      <c r="CE46" s="597"/>
      <c r="CF46" s="578" t="s">
        <v>297</v>
      </c>
      <c r="CG46" s="579"/>
      <c r="CH46" s="579"/>
      <c r="CI46" s="579"/>
      <c r="CJ46" s="579"/>
      <c r="CK46" s="579"/>
      <c r="CL46" s="579"/>
      <c r="CM46" s="579"/>
      <c r="CN46" s="579"/>
      <c r="CO46" s="579"/>
      <c r="CP46" s="579"/>
      <c r="CQ46" s="580"/>
      <c r="CR46" s="581">
        <v>996071</v>
      </c>
      <c r="CS46" s="582"/>
      <c r="CT46" s="582"/>
      <c r="CU46" s="582"/>
      <c r="CV46" s="582"/>
      <c r="CW46" s="582"/>
      <c r="CX46" s="582"/>
      <c r="CY46" s="583"/>
      <c r="CZ46" s="584">
        <v>5.0999999999999996</v>
      </c>
      <c r="DA46" s="585"/>
      <c r="DB46" s="585"/>
      <c r="DC46" s="586"/>
      <c r="DD46" s="587">
        <v>145293</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596"/>
      <c r="CE47" s="597"/>
      <c r="CF47" s="578" t="s">
        <v>298</v>
      </c>
      <c r="CG47" s="579"/>
      <c r="CH47" s="579"/>
      <c r="CI47" s="579"/>
      <c r="CJ47" s="579"/>
      <c r="CK47" s="579"/>
      <c r="CL47" s="579"/>
      <c r="CM47" s="579"/>
      <c r="CN47" s="579"/>
      <c r="CO47" s="579"/>
      <c r="CP47" s="579"/>
      <c r="CQ47" s="580"/>
      <c r="CR47" s="581" t="s">
        <v>178</v>
      </c>
      <c r="CS47" s="600"/>
      <c r="CT47" s="600"/>
      <c r="CU47" s="600"/>
      <c r="CV47" s="600"/>
      <c r="CW47" s="600"/>
      <c r="CX47" s="600"/>
      <c r="CY47" s="601"/>
      <c r="CZ47" s="584" t="s">
        <v>178</v>
      </c>
      <c r="DA47" s="602"/>
      <c r="DB47" s="602"/>
      <c r="DC47" s="603"/>
      <c r="DD47" s="587" t="s">
        <v>178</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598"/>
      <c r="CE48" s="599"/>
      <c r="CF48" s="578" t="s">
        <v>299</v>
      </c>
      <c r="CG48" s="579"/>
      <c r="CH48" s="579"/>
      <c r="CI48" s="579"/>
      <c r="CJ48" s="579"/>
      <c r="CK48" s="579"/>
      <c r="CL48" s="579"/>
      <c r="CM48" s="579"/>
      <c r="CN48" s="579"/>
      <c r="CO48" s="579"/>
      <c r="CP48" s="579"/>
      <c r="CQ48" s="580"/>
      <c r="CR48" s="581" t="s">
        <v>178</v>
      </c>
      <c r="CS48" s="582"/>
      <c r="CT48" s="582"/>
      <c r="CU48" s="582"/>
      <c r="CV48" s="582"/>
      <c r="CW48" s="582"/>
      <c r="CX48" s="582"/>
      <c r="CY48" s="583"/>
      <c r="CZ48" s="584" t="s">
        <v>178</v>
      </c>
      <c r="DA48" s="585"/>
      <c r="DB48" s="585"/>
      <c r="DC48" s="586"/>
      <c r="DD48" s="587" t="s">
        <v>178</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300</v>
      </c>
      <c r="CE49" s="563"/>
      <c r="CF49" s="563"/>
      <c r="CG49" s="563"/>
      <c r="CH49" s="563"/>
      <c r="CI49" s="563"/>
      <c r="CJ49" s="563"/>
      <c r="CK49" s="563"/>
      <c r="CL49" s="563"/>
      <c r="CM49" s="563"/>
      <c r="CN49" s="563"/>
      <c r="CO49" s="563"/>
      <c r="CP49" s="563"/>
      <c r="CQ49" s="564"/>
      <c r="CR49" s="565">
        <v>19509682</v>
      </c>
      <c r="CS49" s="566"/>
      <c r="CT49" s="566"/>
      <c r="CU49" s="566"/>
      <c r="CV49" s="566"/>
      <c r="CW49" s="566"/>
      <c r="CX49" s="566"/>
      <c r="CY49" s="567"/>
      <c r="CZ49" s="568">
        <v>100</v>
      </c>
      <c r="DA49" s="569"/>
      <c r="DB49" s="569"/>
      <c r="DC49" s="570"/>
      <c r="DD49" s="571">
        <v>14245999</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302</v>
      </c>
      <c r="DK2" s="1101"/>
      <c r="DL2" s="1101"/>
      <c r="DM2" s="1101"/>
      <c r="DN2" s="1101"/>
      <c r="DO2" s="1102"/>
      <c r="DP2" s="107"/>
      <c r="DQ2" s="1100" t="s">
        <v>303</v>
      </c>
      <c r="DR2" s="1101"/>
      <c r="DS2" s="1101"/>
      <c r="DT2" s="1101"/>
      <c r="DU2" s="1101"/>
      <c r="DV2" s="1101"/>
      <c r="DW2" s="1101"/>
      <c r="DX2" s="1101"/>
      <c r="DY2" s="1101"/>
      <c r="DZ2" s="1102"/>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304</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85" t="s">
        <v>306</v>
      </c>
      <c r="B5" s="986"/>
      <c r="C5" s="986"/>
      <c r="D5" s="986"/>
      <c r="E5" s="986"/>
      <c r="F5" s="986"/>
      <c r="G5" s="986"/>
      <c r="H5" s="986"/>
      <c r="I5" s="986"/>
      <c r="J5" s="986"/>
      <c r="K5" s="986"/>
      <c r="L5" s="986"/>
      <c r="M5" s="986"/>
      <c r="N5" s="986"/>
      <c r="O5" s="986"/>
      <c r="P5" s="987"/>
      <c r="Q5" s="991" t="s">
        <v>307</v>
      </c>
      <c r="R5" s="992"/>
      <c r="S5" s="992"/>
      <c r="T5" s="992"/>
      <c r="U5" s="993"/>
      <c r="V5" s="991" t="s">
        <v>308</v>
      </c>
      <c r="W5" s="992"/>
      <c r="X5" s="992"/>
      <c r="Y5" s="992"/>
      <c r="Z5" s="993"/>
      <c r="AA5" s="991" t="s">
        <v>309</v>
      </c>
      <c r="AB5" s="992"/>
      <c r="AC5" s="992"/>
      <c r="AD5" s="992"/>
      <c r="AE5" s="992"/>
      <c r="AF5" s="1103" t="s">
        <v>310</v>
      </c>
      <c r="AG5" s="992"/>
      <c r="AH5" s="992"/>
      <c r="AI5" s="992"/>
      <c r="AJ5" s="1007"/>
      <c r="AK5" s="992" t="s">
        <v>311</v>
      </c>
      <c r="AL5" s="992"/>
      <c r="AM5" s="992"/>
      <c r="AN5" s="992"/>
      <c r="AO5" s="993"/>
      <c r="AP5" s="991" t="s">
        <v>312</v>
      </c>
      <c r="AQ5" s="992"/>
      <c r="AR5" s="992"/>
      <c r="AS5" s="992"/>
      <c r="AT5" s="993"/>
      <c r="AU5" s="991" t="s">
        <v>313</v>
      </c>
      <c r="AV5" s="992"/>
      <c r="AW5" s="992"/>
      <c r="AX5" s="992"/>
      <c r="AY5" s="1007"/>
      <c r="AZ5" s="114"/>
      <c r="BA5" s="114"/>
      <c r="BB5" s="114"/>
      <c r="BC5" s="114"/>
      <c r="BD5" s="114"/>
      <c r="BE5" s="115"/>
      <c r="BF5" s="115"/>
      <c r="BG5" s="115"/>
      <c r="BH5" s="115"/>
      <c r="BI5" s="115"/>
      <c r="BJ5" s="115"/>
      <c r="BK5" s="115"/>
      <c r="BL5" s="115"/>
      <c r="BM5" s="115"/>
      <c r="BN5" s="115"/>
      <c r="BO5" s="115"/>
      <c r="BP5" s="115"/>
      <c r="BQ5" s="985" t="s">
        <v>314</v>
      </c>
      <c r="BR5" s="986"/>
      <c r="BS5" s="986"/>
      <c r="BT5" s="986"/>
      <c r="BU5" s="986"/>
      <c r="BV5" s="986"/>
      <c r="BW5" s="986"/>
      <c r="BX5" s="986"/>
      <c r="BY5" s="986"/>
      <c r="BZ5" s="986"/>
      <c r="CA5" s="986"/>
      <c r="CB5" s="986"/>
      <c r="CC5" s="986"/>
      <c r="CD5" s="986"/>
      <c r="CE5" s="986"/>
      <c r="CF5" s="986"/>
      <c r="CG5" s="987"/>
      <c r="CH5" s="991" t="s">
        <v>315</v>
      </c>
      <c r="CI5" s="992"/>
      <c r="CJ5" s="992"/>
      <c r="CK5" s="992"/>
      <c r="CL5" s="993"/>
      <c r="CM5" s="991" t="s">
        <v>316</v>
      </c>
      <c r="CN5" s="992"/>
      <c r="CO5" s="992"/>
      <c r="CP5" s="992"/>
      <c r="CQ5" s="993"/>
      <c r="CR5" s="991" t="s">
        <v>317</v>
      </c>
      <c r="CS5" s="992"/>
      <c r="CT5" s="992"/>
      <c r="CU5" s="992"/>
      <c r="CV5" s="993"/>
      <c r="CW5" s="991" t="s">
        <v>318</v>
      </c>
      <c r="CX5" s="992"/>
      <c r="CY5" s="992"/>
      <c r="CZ5" s="992"/>
      <c r="DA5" s="993"/>
      <c r="DB5" s="991" t="s">
        <v>319</v>
      </c>
      <c r="DC5" s="992"/>
      <c r="DD5" s="992"/>
      <c r="DE5" s="992"/>
      <c r="DF5" s="993"/>
      <c r="DG5" s="1088" t="s">
        <v>320</v>
      </c>
      <c r="DH5" s="1089"/>
      <c r="DI5" s="1089"/>
      <c r="DJ5" s="1089"/>
      <c r="DK5" s="1090"/>
      <c r="DL5" s="1088" t="s">
        <v>321</v>
      </c>
      <c r="DM5" s="1089"/>
      <c r="DN5" s="1089"/>
      <c r="DO5" s="1089"/>
      <c r="DP5" s="1090"/>
      <c r="DQ5" s="991" t="s">
        <v>322</v>
      </c>
      <c r="DR5" s="992"/>
      <c r="DS5" s="992"/>
      <c r="DT5" s="992"/>
      <c r="DU5" s="993"/>
      <c r="DV5" s="991" t="s">
        <v>313</v>
      </c>
      <c r="DW5" s="992"/>
      <c r="DX5" s="992"/>
      <c r="DY5" s="992"/>
      <c r="DZ5" s="1007"/>
      <c r="EA5" s="112"/>
    </row>
    <row r="6" spans="1:131" s="113"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x14ac:dyDescent="0.15">
      <c r="A7" s="116">
        <v>1</v>
      </c>
      <c r="B7" s="1040" t="s">
        <v>323</v>
      </c>
      <c r="C7" s="1041"/>
      <c r="D7" s="1041"/>
      <c r="E7" s="1041"/>
      <c r="F7" s="1041"/>
      <c r="G7" s="1041"/>
      <c r="H7" s="1041"/>
      <c r="I7" s="1041"/>
      <c r="J7" s="1041"/>
      <c r="K7" s="1041"/>
      <c r="L7" s="1041"/>
      <c r="M7" s="1041"/>
      <c r="N7" s="1041"/>
      <c r="O7" s="1041"/>
      <c r="P7" s="1042"/>
      <c r="Q7" s="1094">
        <v>20039</v>
      </c>
      <c r="R7" s="1095"/>
      <c r="S7" s="1095"/>
      <c r="T7" s="1095"/>
      <c r="U7" s="1095"/>
      <c r="V7" s="1095">
        <v>19570</v>
      </c>
      <c r="W7" s="1095"/>
      <c r="X7" s="1095"/>
      <c r="Y7" s="1095"/>
      <c r="Z7" s="1095"/>
      <c r="AA7" s="1095">
        <v>469</v>
      </c>
      <c r="AB7" s="1095"/>
      <c r="AC7" s="1095"/>
      <c r="AD7" s="1095"/>
      <c r="AE7" s="1096"/>
      <c r="AF7" s="1097">
        <v>456</v>
      </c>
      <c r="AG7" s="1098"/>
      <c r="AH7" s="1098"/>
      <c r="AI7" s="1098"/>
      <c r="AJ7" s="1099"/>
      <c r="AK7" s="1081">
        <v>523</v>
      </c>
      <c r="AL7" s="1082"/>
      <c r="AM7" s="1082"/>
      <c r="AN7" s="1082"/>
      <c r="AO7" s="1082"/>
      <c r="AP7" s="1082">
        <v>19230</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324</v>
      </c>
      <c r="BT7" s="1086"/>
      <c r="BU7" s="1086"/>
      <c r="BV7" s="1086"/>
      <c r="BW7" s="1086"/>
      <c r="BX7" s="1086"/>
      <c r="BY7" s="1086"/>
      <c r="BZ7" s="1086"/>
      <c r="CA7" s="1086"/>
      <c r="CB7" s="1086"/>
      <c r="CC7" s="1086"/>
      <c r="CD7" s="1086"/>
      <c r="CE7" s="1086"/>
      <c r="CF7" s="1086"/>
      <c r="CG7" s="1087"/>
      <c r="CH7" s="1078">
        <v>2</v>
      </c>
      <c r="CI7" s="1079"/>
      <c r="CJ7" s="1079"/>
      <c r="CK7" s="1079"/>
      <c r="CL7" s="1080"/>
      <c r="CM7" s="1078">
        <v>88</v>
      </c>
      <c r="CN7" s="1079"/>
      <c r="CO7" s="1079"/>
      <c r="CP7" s="1079"/>
      <c r="CQ7" s="1080"/>
      <c r="CR7" s="1078">
        <v>5</v>
      </c>
      <c r="CS7" s="1079"/>
      <c r="CT7" s="1079"/>
      <c r="CU7" s="1079"/>
      <c r="CV7" s="1080"/>
      <c r="CW7" s="1078" t="s">
        <v>325</v>
      </c>
      <c r="CX7" s="1079"/>
      <c r="CY7" s="1079"/>
      <c r="CZ7" s="1079"/>
      <c r="DA7" s="1080"/>
      <c r="DB7" s="1078" t="s">
        <v>325</v>
      </c>
      <c r="DC7" s="1079"/>
      <c r="DD7" s="1079"/>
      <c r="DE7" s="1079"/>
      <c r="DF7" s="1080"/>
      <c r="DG7" s="1078" t="s">
        <v>325</v>
      </c>
      <c r="DH7" s="1079"/>
      <c r="DI7" s="1079"/>
      <c r="DJ7" s="1079"/>
      <c r="DK7" s="1080"/>
      <c r="DL7" s="1078" t="s">
        <v>325</v>
      </c>
      <c r="DM7" s="1079"/>
      <c r="DN7" s="1079"/>
      <c r="DO7" s="1079"/>
      <c r="DP7" s="1080"/>
      <c r="DQ7" s="1078" t="s">
        <v>325</v>
      </c>
      <c r="DR7" s="1079"/>
      <c r="DS7" s="1079"/>
      <c r="DT7" s="1079"/>
      <c r="DU7" s="1080"/>
      <c r="DV7" s="1105"/>
      <c r="DW7" s="1106"/>
      <c r="DX7" s="1106"/>
      <c r="DY7" s="1106"/>
      <c r="DZ7" s="1107"/>
      <c r="EA7" s="112"/>
    </row>
    <row r="8" spans="1:131" s="113" customFormat="1" ht="26.25" customHeight="1" x14ac:dyDescent="0.15">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t="s">
        <v>326</v>
      </c>
      <c r="BS8" s="1004" t="s">
        <v>327</v>
      </c>
      <c r="BT8" s="1005"/>
      <c r="BU8" s="1005"/>
      <c r="BV8" s="1005"/>
      <c r="BW8" s="1005"/>
      <c r="BX8" s="1005"/>
      <c r="BY8" s="1005"/>
      <c r="BZ8" s="1005"/>
      <c r="CA8" s="1005"/>
      <c r="CB8" s="1005"/>
      <c r="CC8" s="1005"/>
      <c r="CD8" s="1005"/>
      <c r="CE8" s="1005"/>
      <c r="CF8" s="1005"/>
      <c r="CG8" s="1006"/>
      <c r="CH8" s="979">
        <v>0</v>
      </c>
      <c r="CI8" s="980"/>
      <c r="CJ8" s="980"/>
      <c r="CK8" s="980"/>
      <c r="CL8" s="981"/>
      <c r="CM8" s="979">
        <v>9</v>
      </c>
      <c r="CN8" s="980"/>
      <c r="CO8" s="980"/>
      <c r="CP8" s="980"/>
      <c r="CQ8" s="981"/>
      <c r="CR8" s="979">
        <v>5</v>
      </c>
      <c r="CS8" s="980"/>
      <c r="CT8" s="980"/>
      <c r="CU8" s="980"/>
      <c r="CV8" s="981"/>
      <c r="CW8" s="979">
        <v>18</v>
      </c>
      <c r="CX8" s="980"/>
      <c r="CY8" s="980"/>
      <c r="CZ8" s="980"/>
      <c r="DA8" s="981"/>
      <c r="DB8" s="979" t="s">
        <v>325</v>
      </c>
      <c r="DC8" s="980"/>
      <c r="DD8" s="980"/>
      <c r="DE8" s="980"/>
      <c r="DF8" s="981"/>
      <c r="DG8" s="979">
        <v>1085</v>
      </c>
      <c r="DH8" s="980"/>
      <c r="DI8" s="980"/>
      <c r="DJ8" s="980"/>
      <c r="DK8" s="981"/>
      <c r="DL8" s="979" t="s">
        <v>325</v>
      </c>
      <c r="DM8" s="980"/>
      <c r="DN8" s="980"/>
      <c r="DO8" s="980"/>
      <c r="DP8" s="981"/>
      <c r="DQ8" s="979" t="s">
        <v>325</v>
      </c>
      <c r="DR8" s="980"/>
      <c r="DS8" s="980"/>
      <c r="DT8" s="980"/>
      <c r="DU8" s="981"/>
      <c r="DV8" s="982"/>
      <c r="DW8" s="983"/>
      <c r="DX8" s="983"/>
      <c r="DY8" s="983"/>
      <c r="DZ8" s="984"/>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t="s">
        <v>328</v>
      </c>
      <c r="BT9" s="1005"/>
      <c r="BU9" s="1005"/>
      <c r="BV9" s="1005"/>
      <c r="BW9" s="1005"/>
      <c r="BX9" s="1005"/>
      <c r="BY9" s="1005"/>
      <c r="BZ9" s="1005"/>
      <c r="CA9" s="1005"/>
      <c r="CB9" s="1005"/>
      <c r="CC9" s="1005"/>
      <c r="CD9" s="1005"/>
      <c r="CE9" s="1005"/>
      <c r="CF9" s="1005"/>
      <c r="CG9" s="1006"/>
      <c r="CH9" s="979">
        <v>-5</v>
      </c>
      <c r="CI9" s="980"/>
      <c r="CJ9" s="980"/>
      <c r="CK9" s="980"/>
      <c r="CL9" s="981"/>
      <c r="CM9" s="979">
        <v>399</v>
      </c>
      <c r="CN9" s="980"/>
      <c r="CO9" s="980"/>
      <c r="CP9" s="980"/>
      <c r="CQ9" s="981"/>
      <c r="CR9" s="979">
        <v>3</v>
      </c>
      <c r="CS9" s="980"/>
      <c r="CT9" s="980"/>
      <c r="CU9" s="980"/>
      <c r="CV9" s="981"/>
      <c r="CW9" s="979">
        <v>11</v>
      </c>
      <c r="CX9" s="980"/>
      <c r="CY9" s="980"/>
      <c r="CZ9" s="980"/>
      <c r="DA9" s="981"/>
      <c r="DB9" s="979" t="s">
        <v>325</v>
      </c>
      <c r="DC9" s="980"/>
      <c r="DD9" s="980"/>
      <c r="DE9" s="980"/>
      <c r="DF9" s="981"/>
      <c r="DG9" s="979" t="s">
        <v>325</v>
      </c>
      <c r="DH9" s="980"/>
      <c r="DI9" s="980"/>
      <c r="DJ9" s="980"/>
      <c r="DK9" s="981"/>
      <c r="DL9" s="979" t="s">
        <v>325</v>
      </c>
      <c r="DM9" s="980"/>
      <c r="DN9" s="980"/>
      <c r="DO9" s="980"/>
      <c r="DP9" s="981"/>
      <c r="DQ9" s="979" t="s">
        <v>325</v>
      </c>
      <c r="DR9" s="980"/>
      <c r="DS9" s="980"/>
      <c r="DT9" s="980"/>
      <c r="DU9" s="981"/>
      <c r="DV9" s="982"/>
      <c r="DW9" s="983"/>
      <c r="DX9" s="983"/>
      <c r="DY9" s="983"/>
      <c r="DZ9" s="984"/>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t="s">
        <v>329</v>
      </c>
      <c r="BT10" s="1005"/>
      <c r="BU10" s="1005"/>
      <c r="BV10" s="1005"/>
      <c r="BW10" s="1005"/>
      <c r="BX10" s="1005"/>
      <c r="BY10" s="1005"/>
      <c r="BZ10" s="1005"/>
      <c r="CA10" s="1005"/>
      <c r="CB10" s="1005"/>
      <c r="CC10" s="1005"/>
      <c r="CD10" s="1005"/>
      <c r="CE10" s="1005"/>
      <c r="CF10" s="1005"/>
      <c r="CG10" s="1006"/>
      <c r="CH10" s="979">
        <v>-1</v>
      </c>
      <c r="CI10" s="980"/>
      <c r="CJ10" s="980"/>
      <c r="CK10" s="980"/>
      <c r="CL10" s="981"/>
      <c r="CM10" s="979">
        <v>1835</v>
      </c>
      <c r="CN10" s="980"/>
      <c r="CO10" s="980"/>
      <c r="CP10" s="980"/>
      <c r="CQ10" s="981"/>
      <c r="CR10" s="979">
        <v>16</v>
      </c>
      <c r="CS10" s="980"/>
      <c r="CT10" s="980"/>
      <c r="CU10" s="980"/>
      <c r="CV10" s="981"/>
      <c r="CW10" s="979">
        <v>4</v>
      </c>
      <c r="CX10" s="980"/>
      <c r="CY10" s="980"/>
      <c r="CZ10" s="980"/>
      <c r="DA10" s="981"/>
      <c r="DB10" s="979" t="s">
        <v>325</v>
      </c>
      <c r="DC10" s="980"/>
      <c r="DD10" s="980"/>
      <c r="DE10" s="980"/>
      <c r="DF10" s="981"/>
      <c r="DG10" s="979" t="s">
        <v>325</v>
      </c>
      <c r="DH10" s="980"/>
      <c r="DI10" s="980"/>
      <c r="DJ10" s="980"/>
      <c r="DK10" s="981"/>
      <c r="DL10" s="979" t="s">
        <v>325</v>
      </c>
      <c r="DM10" s="980"/>
      <c r="DN10" s="980"/>
      <c r="DO10" s="980"/>
      <c r="DP10" s="981"/>
      <c r="DQ10" s="979" t="s">
        <v>325</v>
      </c>
      <c r="DR10" s="980"/>
      <c r="DS10" s="980"/>
      <c r="DT10" s="980"/>
      <c r="DU10" s="981"/>
      <c r="DV10" s="982"/>
      <c r="DW10" s="983"/>
      <c r="DX10" s="983"/>
      <c r="DY10" s="983"/>
      <c r="DZ10" s="984"/>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330</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x14ac:dyDescent="0.2">
      <c r="A23" s="122" t="s">
        <v>331</v>
      </c>
      <c r="B23" s="934" t="s">
        <v>332</v>
      </c>
      <c r="C23" s="935"/>
      <c r="D23" s="935"/>
      <c r="E23" s="935"/>
      <c r="F23" s="935"/>
      <c r="G23" s="935"/>
      <c r="H23" s="935"/>
      <c r="I23" s="935"/>
      <c r="J23" s="935"/>
      <c r="K23" s="935"/>
      <c r="L23" s="935"/>
      <c r="M23" s="935"/>
      <c r="N23" s="935"/>
      <c r="O23" s="935"/>
      <c r="P23" s="936"/>
      <c r="Q23" s="1058">
        <v>20039</v>
      </c>
      <c r="R23" s="1059"/>
      <c r="S23" s="1059"/>
      <c r="T23" s="1059"/>
      <c r="U23" s="1059"/>
      <c r="V23" s="1059">
        <v>19570</v>
      </c>
      <c r="W23" s="1059"/>
      <c r="X23" s="1059"/>
      <c r="Y23" s="1059"/>
      <c r="Z23" s="1059"/>
      <c r="AA23" s="1059">
        <v>469</v>
      </c>
      <c r="AB23" s="1059"/>
      <c r="AC23" s="1059"/>
      <c r="AD23" s="1059"/>
      <c r="AE23" s="1060"/>
      <c r="AF23" s="1061">
        <v>456</v>
      </c>
      <c r="AG23" s="1059"/>
      <c r="AH23" s="1059"/>
      <c r="AI23" s="1059"/>
      <c r="AJ23" s="1062"/>
      <c r="AK23" s="1063"/>
      <c r="AL23" s="1064"/>
      <c r="AM23" s="1064"/>
      <c r="AN23" s="1064"/>
      <c r="AO23" s="1064"/>
      <c r="AP23" s="1059">
        <v>19230</v>
      </c>
      <c r="AQ23" s="1059"/>
      <c r="AR23" s="1059"/>
      <c r="AS23" s="1059"/>
      <c r="AT23" s="1059"/>
      <c r="AU23" s="1065"/>
      <c r="AV23" s="1065"/>
      <c r="AW23" s="1065"/>
      <c r="AX23" s="1065"/>
      <c r="AY23" s="1066"/>
      <c r="AZ23" s="1055" t="s">
        <v>66</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x14ac:dyDescent="0.15">
      <c r="A24" s="1054" t="s">
        <v>333</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x14ac:dyDescent="0.2">
      <c r="A25" s="1053" t="s">
        <v>334</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x14ac:dyDescent="0.15">
      <c r="A26" s="985" t="s">
        <v>306</v>
      </c>
      <c r="B26" s="986"/>
      <c r="C26" s="986"/>
      <c r="D26" s="986"/>
      <c r="E26" s="986"/>
      <c r="F26" s="986"/>
      <c r="G26" s="986"/>
      <c r="H26" s="986"/>
      <c r="I26" s="986"/>
      <c r="J26" s="986"/>
      <c r="K26" s="986"/>
      <c r="L26" s="986"/>
      <c r="M26" s="986"/>
      <c r="N26" s="986"/>
      <c r="O26" s="986"/>
      <c r="P26" s="987"/>
      <c r="Q26" s="991" t="s">
        <v>335</v>
      </c>
      <c r="R26" s="992"/>
      <c r="S26" s="992"/>
      <c r="T26" s="992"/>
      <c r="U26" s="993"/>
      <c r="V26" s="991" t="s">
        <v>336</v>
      </c>
      <c r="W26" s="992"/>
      <c r="X26" s="992"/>
      <c r="Y26" s="992"/>
      <c r="Z26" s="993"/>
      <c r="AA26" s="991" t="s">
        <v>337</v>
      </c>
      <c r="AB26" s="992"/>
      <c r="AC26" s="992"/>
      <c r="AD26" s="992"/>
      <c r="AE26" s="992"/>
      <c r="AF26" s="1049" t="s">
        <v>338</v>
      </c>
      <c r="AG26" s="998"/>
      <c r="AH26" s="998"/>
      <c r="AI26" s="998"/>
      <c r="AJ26" s="1050"/>
      <c r="AK26" s="992" t="s">
        <v>339</v>
      </c>
      <c r="AL26" s="992"/>
      <c r="AM26" s="992"/>
      <c r="AN26" s="992"/>
      <c r="AO26" s="993"/>
      <c r="AP26" s="991" t="s">
        <v>340</v>
      </c>
      <c r="AQ26" s="992"/>
      <c r="AR26" s="992"/>
      <c r="AS26" s="992"/>
      <c r="AT26" s="993"/>
      <c r="AU26" s="991" t="s">
        <v>341</v>
      </c>
      <c r="AV26" s="992"/>
      <c r="AW26" s="992"/>
      <c r="AX26" s="992"/>
      <c r="AY26" s="993"/>
      <c r="AZ26" s="991" t="s">
        <v>342</v>
      </c>
      <c r="BA26" s="992"/>
      <c r="BB26" s="992"/>
      <c r="BC26" s="992"/>
      <c r="BD26" s="993"/>
      <c r="BE26" s="991" t="s">
        <v>313</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x14ac:dyDescent="0.15">
      <c r="A28" s="124">
        <v>1</v>
      </c>
      <c r="B28" s="1040" t="s">
        <v>343</v>
      </c>
      <c r="C28" s="1041"/>
      <c r="D28" s="1041"/>
      <c r="E28" s="1041"/>
      <c r="F28" s="1041"/>
      <c r="G28" s="1041"/>
      <c r="H28" s="1041"/>
      <c r="I28" s="1041"/>
      <c r="J28" s="1041"/>
      <c r="K28" s="1041"/>
      <c r="L28" s="1041"/>
      <c r="M28" s="1041"/>
      <c r="N28" s="1041"/>
      <c r="O28" s="1041"/>
      <c r="P28" s="1042"/>
      <c r="Q28" s="1043">
        <v>7719</v>
      </c>
      <c r="R28" s="1044"/>
      <c r="S28" s="1044"/>
      <c r="T28" s="1044"/>
      <c r="U28" s="1044"/>
      <c r="V28" s="1044">
        <v>7443</v>
      </c>
      <c r="W28" s="1044"/>
      <c r="X28" s="1044"/>
      <c r="Y28" s="1044"/>
      <c r="Z28" s="1044"/>
      <c r="AA28" s="1044">
        <v>276</v>
      </c>
      <c r="AB28" s="1044"/>
      <c r="AC28" s="1044"/>
      <c r="AD28" s="1044"/>
      <c r="AE28" s="1045"/>
      <c r="AF28" s="1046">
        <v>276</v>
      </c>
      <c r="AG28" s="1044"/>
      <c r="AH28" s="1044"/>
      <c r="AI28" s="1044"/>
      <c r="AJ28" s="1047"/>
      <c r="AK28" s="1048">
        <v>657</v>
      </c>
      <c r="AL28" s="1036"/>
      <c r="AM28" s="1036"/>
      <c r="AN28" s="1036"/>
      <c r="AO28" s="1036"/>
      <c r="AP28" s="1036" t="s">
        <v>325</v>
      </c>
      <c r="AQ28" s="1036"/>
      <c r="AR28" s="1036"/>
      <c r="AS28" s="1036"/>
      <c r="AT28" s="1036"/>
      <c r="AU28" s="1036" t="s">
        <v>325</v>
      </c>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x14ac:dyDescent="0.15">
      <c r="A29" s="124">
        <v>2</v>
      </c>
      <c r="B29" s="1021" t="s">
        <v>344</v>
      </c>
      <c r="C29" s="1022"/>
      <c r="D29" s="1022"/>
      <c r="E29" s="1022"/>
      <c r="F29" s="1022"/>
      <c r="G29" s="1022"/>
      <c r="H29" s="1022"/>
      <c r="I29" s="1022"/>
      <c r="J29" s="1022"/>
      <c r="K29" s="1022"/>
      <c r="L29" s="1022"/>
      <c r="M29" s="1022"/>
      <c r="N29" s="1022"/>
      <c r="O29" s="1022"/>
      <c r="P29" s="1023"/>
      <c r="Q29" s="1033">
        <v>6063</v>
      </c>
      <c r="R29" s="1034"/>
      <c r="S29" s="1034"/>
      <c r="T29" s="1034"/>
      <c r="U29" s="1034"/>
      <c r="V29" s="1034">
        <v>5617</v>
      </c>
      <c r="W29" s="1034"/>
      <c r="X29" s="1034"/>
      <c r="Y29" s="1034"/>
      <c r="Z29" s="1034"/>
      <c r="AA29" s="1034">
        <v>445</v>
      </c>
      <c r="AB29" s="1034"/>
      <c r="AC29" s="1034"/>
      <c r="AD29" s="1034"/>
      <c r="AE29" s="1035"/>
      <c r="AF29" s="1027">
        <v>445</v>
      </c>
      <c r="AG29" s="1028"/>
      <c r="AH29" s="1028"/>
      <c r="AI29" s="1028"/>
      <c r="AJ29" s="1029"/>
      <c r="AK29" s="970">
        <v>912</v>
      </c>
      <c r="AL29" s="961"/>
      <c r="AM29" s="961"/>
      <c r="AN29" s="961"/>
      <c r="AO29" s="961"/>
      <c r="AP29" s="961" t="s">
        <v>325</v>
      </c>
      <c r="AQ29" s="961"/>
      <c r="AR29" s="961"/>
      <c r="AS29" s="961"/>
      <c r="AT29" s="961"/>
      <c r="AU29" s="961" t="s">
        <v>325</v>
      </c>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x14ac:dyDescent="0.15">
      <c r="A30" s="124">
        <v>3</v>
      </c>
      <c r="B30" s="1021" t="s">
        <v>345</v>
      </c>
      <c r="C30" s="1022"/>
      <c r="D30" s="1022"/>
      <c r="E30" s="1022"/>
      <c r="F30" s="1022"/>
      <c r="G30" s="1022"/>
      <c r="H30" s="1022"/>
      <c r="I30" s="1022"/>
      <c r="J30" s="1022"/>
      <c r="K30" s="1022"/>
      <c r="L30" s="1022"/>
      <c r="M30" s="1022"/>
      <c r="N30" s="1022"/>
      <c r="O30" s="1022"/>
      <c r="P30" s="1023"/>
      <c r="Q30" s="1033">
        <v>1198</v>
      </c>
      <c r="R30" s="1034"/>
      <c r="S30" s="1034"/>
      <c r="T30" s="1034"/>
      <c r="U30" s="1034"/>
      <c r="V30" s="1034">
        <v>1104</v>
      </c>
      <c r="W30" s="1034"/>
      <c r="X30" s="1034"/>
      <c r="Y30" s="1034"/>
      <c r="Z30" s="1034"/>
      <c r="AA30" s="1034">
        <v>94</v>
      </c>
      <c r="AB30" s="1034"/>
      <c r="AC30" s="1034"/>
      <c r="AD30" s="1034"/>
      <c r="AE30" s="1035"/>
      <c r="AF30" s="1027">
        <v>94</v>
      </c>
      <c r="AG30" s="1028"/>
      <c r="AH30" s="1028"/>
      <c r="AI30" s="1028"/>
      <c r="AJ30" s="1029"/>
      <c r="AK30" s="970">
        <v>140</v>
      </c>
      <c r="AL30" s="961"/>
      <c r="AM30" s="961"/>
      <c r="AN30" s="961"/>
      <c r="AO30" s="961"/>
      <c r="AP30" s="961" t="s">
        <v>325</v>
      </c>
      <c r="AQ30" s="961"/>
      <c r="AR30" s="961"/>
      <c r="AS30" s="961"/>
      <c r="AT30" s="961"/>
      <c r="AU30" s="961" t="s">
        <v>325</v>
      </c>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x14ac:dyDescent="0.15">
      <c r="A31" s="124">
        <v>4</v>
      </c>
      <c r="B31" s="1021" t="s">
        <v>346</v>
      </c>
      <c r="C31" s="1022"/>
      <c r="D31" s="1022"/>
      <c r="E31" s="1022"/>
      <c r="F31" s="1022"/>
      <c r="G31" s="1022"/>
      <c r="H31" s="1022"/>
      <c r="I31" s="1022"/>
      <c r="J31" s="1022"/>
      <c r="K31" s="1022"/>
      <c r="L31" s="1022"/>
      <c r="M31" s="1022"/>
      <c r="N31" s="1022"/>
      <c r="O31" s="1022"/>
      <c r="P31" s="1023"/>
      <c r="Q31" s="1033">
        <v>1516</v>
      </c>
      <c r="R31" s="1034"/>
      <c r="S31" s="1034"/>
      <c r="T31" s="1034"/>
      <c r="U31" s="1034"/>
      <c r="V31" s="1034">
        <v>1475</v>
      </c>
      <c r="W31" s="1034"/>
      <c r="X31" s="1034"/>
      <c r="Y31" s="1034"/>
      <c r="Z31" s="1034"/>
      <c r="AA31" s="1034">
        <v>41</v>
      </c>
      <c r="AB31" s="1034"/>
      <c r="AC31" s="1034"/>
      <c r="AD31" s="1034"/>
      <c r="AE31" s="1035"/>
      <c r="AF31" s="1027">
        <v>41</v>
      </c>
      <c r="AG31" s="1028"/>
      <c r="AH31" s="1028"/>
      <c r="AI31" s="1028"/>
      <c r="AJ31" s="1029"/>
      <c r="AK31" s="970">
        <v>534</v>
      </c>
      <c r="AL31" s="961"/>
      <c r="AM31" s="961"/>
      <c r="AN31" s="961"/>
      <c r="AO31" s="961"/>
      <c r="AP31" s="961">
        <v>3914</v>
      </c>
      <c r="AQ31" s="961"/>
      <c r="AR31" s="961"/>
      <c r="AS31" s="961"/>
      <c r="AT31" s="961"/>
      <c r="AU31" s="961">
        <v>2247</v>
      </c>
      <c r="AV31" s="961"/>
      <c r="AW31" s="961"/>
      <c r="AX31" s="961"/>
      <c r="AY31" s="961"/>
      <c r="AZ31" s="1032" t="s">
        <v>325</v>
      </c>
      <c r="BA31" s="1032"/>
      <c r="BB31" s="1032"/>
      <c r="BC31" s="1032"/>
      <c r="BD31" s="1032"/>
      <c r="BE31" s="1016" t="s">
        <v>347</v>
      </c>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x14ac:dyDescent="0.15">
      <c r="A32" s="124">
        <v>5</v>
      </c>
      <c r="B32" s="1021"/>
      <c r="C32" s="1022"/>
      <c r="D32" s="1022"/>
      <c r="E32" s="1022"/>
      <c r="F32" s="1022"/>
      <c r="G32" s="1022"/>
      <c r="H32" s="1022"/>
      <c r="I32" s="1022"/>
      <c r="J32" s="1022"/>
      <c r="K32" s="1022"/>
      <c r="L32" s="1022"/>
      <c r="M32" s="1022"/>
      <c r="N32" s="1022"/>
      <c r="O32" s="1022"/>
      <c r="P32" s="1023"/>
      <c r="Q32" s="1033"/>
      <c r="R32" s="1034"/>
      <c r="S32" s="1034"/>
      <c r="T32" s="1034"/>
      <c r="U32" s="1034"/>
      <c r="V32" s="1034"/>
      <c r="W32" s="1034"/>
      <c r="X32" s="1034"/>
      <c r="Y32" s="1034"/>
      <c r="Z32" s="1034"/>
      <c r="AA32" s="1034"/>
      <c r="AB32" s="1034"/>
      <c r="AC32" s="1034"/>
      <c r="AD32" s="1034"/>
      <c r="AE32" s="1035"/>
      <c r="AF32" s="1027"/>
      <c r="AG32" s="1028"/>
      <c r="AH32" s="1028"/>
      <c r="AI32" s="1028"/>
      <c r="AJ32" s="1029"/>
      <c r="AK32" s="970"/>
      <c r="AL32" s="961"/>
      <c r="AM32" s="961"/>
      <c r="AN32" s="961"/>
      <c r="AO32" s="961"/>
      <c r="AP32" s="961"/>
      <c r="AQ32" s="961"/>
      <c r="AR32" s="961"/>
      <c r="AS32" s="961"/>
      <c r="AT32" s="961"/>
      <c r="AU32" s="961"/>
      <c r="AV32" s="961"/>
      <c r="AW32" s="961"/>
      <c r="AX32" s="961"/>
      <c r="AY32" s="961"/>
      <c r="AZ32" s="1032"/>
      <c r="BA32" s="1032"/>
      <c r="BB32" s="1032"/>
      <c r="BC32" s="1032"/>
      <c r="BD32" s="1032"/>
      <c r="BE32" s="1016"/>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x14ac:dyDescent="0.15">
      <c r="A33" s="124">
        <v>6</v>
      </c>
      <c r="B33" s="1021"/>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x14ac:dyDescent="0.15">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348</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x14ac:dyDescent="0.2">
      <c r="A63" s="122" t="s">
        <v>331</v>
      </c>
      <c r="B63" s="934" t="s">
        <v>349</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856</v>
      </c>
      <c r="AG63" s="949"/>
      <c r="AH63" s="949"/>
      <c r="AI63" s="949"/>
      <c r="AJ63" s="1014"/>
      <c r="AK63" s="1015"/>
      <c r="AL63" s="953"/>
      <c r="AM63" s="953"/>
      <c r="AN63" s="953"/>
      <c r="AO63" s="953"/>
      <c r="AP63" s="949">
        <v>3914</v>
      </c>
      <c r="AQ63" s="949"/>
      <c r="AR63" s="949"/>
      <c r="AS63" s="949"/>
      <c r="AT63" s="949"/>
      <c r="AU63" s="949">
        <v>2247</v>
      </c>
      <c r="AV63" s="949"/>
      <c r="AW63" s="949"/>
      <c r="AX63" s="949"/>
      <c r="AY63" s="949"/>
      <c r="AZ63" s="1009"/>
      <c r="BA63" s="1009"/>
      <c r="BB63" s="1009"/>
      <c r="BC63" s="1009"/>
      <c r="BD63" s="1009"/>
      <c r="BE63" s="950"/>
      <c r="BF63" s="950"/>
      <c r="BG63" s="950"/>
      <c r="BH63" s="950"/>
      <c r="BI63" s="951"/>
      <c r="BJ63" s="1010" t="s">
        <v>66</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x14ac:dyDescent="0.2">
      <c r="A65" s="110" t="s">
        <v>350</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x14ac:dyDescent="0.15">
      <c r="A66" s="985" t="s">
        <v>351</v>
      </c>
      <c r="B66" s="986"/>
      <c r="C66" s="986"/>
      <c r="D66" s="986"/>
      <c r="E66" s="986"/>
      <c r="F66" s="986"/>
      <c r="G66" s="986"/>
      <c r="H66" s="986"/>
      <c r="I66" s="986"/>
      <c r="J66" s="986"/>
      <c r="K66" s="986"/>
      <c r="L66" s="986"/>
      <c r="M66" s="986"/>
      <c r="N66" s="986"/>
      <c r="O66" s="986"/>
      <c r="P66" s="987"/>
      <c r="Q66" s="991" t="s">
        <v>335</v>
      </c>
      <c r="R66" s="992"/>
      <c r="S66" s="992"/>
      <c r="T66" s="992"/>
      <c r="U66" s="993"/>
      <c r="V66" s="991" t="s">
        <v>336</v>
      </c>
      <c r="W66" s="992"/>
      <c r="X66" s="992"/>
      <c r="Y66" s="992"/>
      <c r="Z66" s="993"/>
      <c r="AA66" s="991" t="s">
        <v>337</v>
      </c>
      <c r="AB66" s="992"/>
      <c r="AC66" s="992"/>
      <c r="AD66" s="992"/>
      <c r="AE66" s="993"/>
      <c r="AF66" s="997" t="s">
        <v>338</v>
      </c>
      <c r="AG66" s="998"/>
      <c r="AH66" s="998"/>
      <c r="AI66" s="998"/>
      <c r="AJ66" s="999"/>
      <c r="AK66" s="991" t="s">
        <v>339</v>
      </c>
      <c r="AL66" s="986"/>
      <c r="AM66" s="986"/>
      <c r="AN66" s="986"/>
      <c r="AO66" s="987"/>
      <c r="AP66" s="991" t="s">
        <v>340</v>
      </c>
      <c r="AQ66" s="992"/>
      <c r="AR66" s="992"/>
      <c r="AS66" s="992"/>
      <c r="AT66" s="993"/>
      <c r="AU66" s="991" t="s">
        <v>352</v>
      </c>
      <c r="AV66" s="992"/>
      <c r="AW66" s="992"/>
      <c r="AX66" s="992"/>
      <c r="AY66" s="993"/>
      <c r="AZ66" s="991" t="s">
        <v>313</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353</v>
      </c>
      <c r="C68" s="976"/>
      <c r="D68" s="976"/>
      <c r="E68" s="976"/>
      <c r="F68" s="976"/>
      <c r="G68" s="976"/>
      <c r="H68" s="976"/>
      <c r="I68" s="976"/>
      <c r="J68" s="976"/>
      <c r="K68" s="976"/>
      <c r="L68" s="976"/>
      <c r="M68" s="976"/>
      <c r="N68" s="976"/>
      <c r="O68" s="976"/>
      <c r="P68" s="977"/>
      <c r="Q68" s="978">
        <v>3104</v>
      </c>
      <c r="R68" s="972"/>
      <c r="S68" s="972"/>
      <c r="T68" s="972"/>
      <c r="U68" s="972"/>
      <c r="V68" s="972">
        <v>2681</v>
      </c>
      <c r="W68" s="972"/>
      <c r="X68" s="972"/>
      <c r="Y68" s="972"/>
      <c r="Z68" s="972"/>
      <c r="AA68" s="972">
        <v>423</v>
      </c>
      <c r="AB68" s="972"/>
      <c r="AC68" s="972"/>
      <c r="AD68" s="972"/>
      <c r="AE68" s="972"/>
      <c r="AF68" s="972">
        <v>423</v>
      </c>
      <c r="AG68" s="972"/>
      <c r="AH68" s="972"/>
      <c r="AI68" s="972"/>
      <c r="AJ68" s="972"/>
      <c r="AK68" s="972">
        <v>344</v>
      </c>
      <c r="AL68" s="972"/>
      <c r="AM68" s="972"/>
      <c r="AN68" s="972"/>
      <c r="AO68" s="972"/>
      <c r="AP68" s="972" t="s">
        <v>354</v>
      </c>
      <c r="AQ68" s="972"/>
      <c r="AR68" s="972"/>
      <c r="AS68" s="972"/>
      <c r="AT68" s="972"/>
      <c r="AU68" s="972" t="s">
        <v>354</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355</v>
      </c>
      <c r="C69" s="965"/>
      <c r="D69" s="965"/>
      <c r="E69" s="965"/>
      <c r="F69" s="965"/>
      <c r="G69" s="965"/>
      <c r="H69" s="965"/>
      <c r="I69" s="965"/>
      <c r="J69" s="965"/>
      <c r="K69" s="965"/>
      <c r="L69" s="965"/>
      <c r="M69" s="965"/>
      <c r="N69" s="965"/>
      <c r="O69" s="965"/>
      <c r="P69" s="966"/>
      <c r="Q69" s="967">
        <v>831407</v>
      </c>
      <c r="R69" s="961"/>
      <c r="S69" s="961"/>
      <c r="T69" s="961"/>
      <c r="U69" s="961"/>
      <c r="V69" s="961">
        <v>805733</v>
      </c>
      <c r="W69" s="961"/>
      <c r="X69" s="961"/>
      <c r="Y69" s="961"/>
      <c r="Z69" s="961"/>
      <c r="AA69" s="961">
        <v>25674</v>
      </c>
      <c r="AB69" s="961"/>
      <c r="AC69" s="961"/>
      <c r="AD69" s="961"/>
      <c r="AE69" s="961"/>
      <c r="AF69" s="961">
        <v>25674</v>
      </c>
      <c r="AG69" s="961"/>
      <c r="AH69" s="961"/>
      <c r="AI69" s="961"/>
      <c r="AJ69" s="961"/>
      <c r="AK69" s="961">
        <v>7166</v>
      </c>
      <c r="AL69" s="961"/>
      <c r="AM69" s="961"/>
      <c r="AN69" s="961"/>
      <c r="AO69" s="961"/>
      <c r="AP69" s="961" t="s">
        <v>354</v>
      </c>
      <c r="AQ69" s="961"/>
      <c r="AR69" s="961"/>
      <c r="AS69" s="961"/>
      <c r="AT69" s="961"/>
      <c r="AU69" s="961" t="s">
        <v>354</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c r="C70" s="965"/>
      <c r="D70" s="965"/>
      <c r="E70" s="965"/>
      <c r="F70" s="965"/>
      <c r="G70" s="965"/>
      <c r="H70" s="965"/>
      <c r="I70" s="965"/>
      <c r="J70" s="965"/>
      <c r="K70" s="965"/>
      <c r="L70" s="965"/>
      <c r="M70" s="965"/>
      <c r="N70" s="965"/>
      <c r="O70" s="965"/>
      <c r="P70" s="966"/>
      <c r="Q70" s="967"/>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c r="C71" s="965"/>
      <c r="D71" s="965"/>
      <c r="E71" s="965"/>
      <c r="F71" s="965"/>
      <c r="G71" s="965"/>
      <c r="H71" s="965"/>
      <c r="I71" s="965"/>
      <c r="J71" s="965"/>
      <c r="K71" s="965"/>
      <c r="L71" s="965"/>
      <c r="M71" s="965"/>
      <c r="N71" s="965"/>
      <c r="O71" s="965"/>
      <c r="P71" s="966"/>
      <c r="Q71" s="967"/>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c r="C72" s="965"/>
      <c r="D72" s="965"/>
      <c r="E72" s="965"/>
      <c r="F72" s="965"/>
      <c r="G72" s="965"/>
      <c r="H72" s="965"/>
      <c r="I72" s="965"/>
      <c r="J72" s="965"/>
      <c r="K72" s="965"/>
      <c r="L72" s="965"/>
      <c r="M72" s="965"/>
      <c r="N72" s="965"/>
      <c r="O72" s="965"/>
      <c r="P72" s="966"/>
      <c r="Q72" s="967"/>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331</v>
      </c>
      <c r="B88" s="934" t="s">
        <v>356</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26097</v>
      </c>
      <c r="AG88" s="949"/>
      <c r="AH88" s="949"/>
      <c r="AI88" s="949"/>
      <c r="AJ88" s="949"/>
      <c r="AK88" s="953"/>
      <c r="AL88" s="953"/>
      <c r="AM88" s="953"/>
      <c r="AN88" s="953"/>
      <c r="AO88" s="953"/>
      <c r="AP88" s="949" t="s">
        <v>357</v>
      </c>
      <c r="AQ88" s="949"/>
      <c r="AR88" s="949"/>
      <c r="AS88" s="949"/>
      <c r="AT88" s="949"/>
      <c r="AU88" s="949" t="s">
        <v>357</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331</v>
      </c>
      <c r="BR102" s="934" t="s">
        <v>358</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29</v>
      </c>
      <c r="CS102" s="941"/>
      <c r="CT102" s="941"/>
      <c r="CU102" s="941"/>
      <c r="CV102" s="942"/>
      <c r="CW102" s="940">
        <v>33</v>
      </c>
      <c r="CX102" s="941"/>
      <c r="CY102" s="941"/>
      <c r="CZ102" s="941"/>
      <c r="DA102" s="942"/>
      <c r="DB102" s="940" t="s">
        <v>325</v>
      </c>
      <c r="DC102" s="941"/>
      <c r="DD102" s="941"/>
      <c r="DE102" s="941"/>
      <c r="DF102" s="942"/>
      <c r="DG102" s="940">
        <v>1085</v>
      </c>
      <c r="DH102" s="941"/>
      <c r="DI102" s="941"/>
      <c r="DJ102" s="941"/>
      <c r="DK102" s="942"/>
      <c r="DL102" s="940" t="s">
        <v>325</v>
      </c>
      <c r="DM102" s="941"/>
      <c r="DN102" s="941"/>
      <c r="DO102" s="941"/>
      <c r="DP102" s="942"/>
      <c r="DQ102" s="940" t="s">
        <v>325</v>
      </c>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359</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360</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361</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362</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363</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364</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365</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366</v>
      </c>
      <c r="AB109" s="884"/>
      <c r="AC109" s="884"/>
      <c r="AD109" s="884"/>
      <c r="AE109" s="885"/>
      <c r="AF109" s="886" t="s">
        <v>244</v>
      </c>
      <c r="AG109" s="884"/>
      <c r="AH109" s="884"/>
      <c r="AI109" s="884"/>
      <c r="AJ109" s="885"/>
      <c r="AK109" s="886" t="s">
        <v>243</v>
      </c>
      <c r="AL109" s="884"/>
      <c r="AM109" s="884"/>
      <c r="AN109" s="884"/>
      <c r="AO109" s="885"/>
      <c r="AP109" s="886" t="s">
        <v>367</v>
      </c>
      <c r="AQ109" s="884"/>
      <c r="AR109" s="884"/>
      <c r="AS109" s="884"/>
      <c r="AT109" s="915"/>
      <c r="AU109" s="883" t="s">
        <v>365</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366</v>
      </c>
      <c r="BR109" s="884"/>
      <c r="BS109" s="884"/>
      <c r="BT109" s="884"/>
      <c r="BU109" s="885"/>
      <c r="BV109" s="886" t="s">
        <v>244</v>
      </c>
      <c r="BW109" s="884"/>
      <c r="BX109" s="884"/>
      <c r="BY109" s="884"/>
      <c r="BZ109" s="885"/>
      <c r="CA109" s="886" t="s">
        <v>243</v>
      </c>
      <c r="CB109" s="884"/>
      <c r="CC109" s="884"/>
      <c r="CD109" s="884"/>
      <c r="CE109" s="885"/>
      <c r="CF109" s="922" t="s">
        <v>367</v>
      </c>
      <c r="CG109" s="922"/>
      <c r="CH109" s="922"/>
      <c r="CI109" s="922"/>
      <c r="CJ109" s="922"/>
      <c r="CK109" s="886" t="s">
        <v>368</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366</v>
      </c>
      <c r="DH109" s="884"/>
      <c r="DI109" s="884"/>
      <c r="DJ109" s="884"/>
      <c r="DK109" s="885"/>
      <c r="DL109" s="886" t="s">
        <v>244</v>
      </c>
      <c r="DM109" s="884"/>
      <c r="DN109" s="884"/>
      <c r="DO109" s="884"/>
      <c r="DP109" s="885"/>
      <c r="DQ109" s="886" t="s">
        <v>243</v>
      </c>
      <c r="DR109" s="884"/>
      <c r="DS109" s="884"/>
      <c r="DT109" s="884"/>
      <c r="DU109" s="885"/>
      <c r="DV109" s="886" t="s">
        <v>367</v>
      </c>
      <c r="DW109" s="884"/>
      <c r="DX109" s="884"/>
      <c r="DY109" s="884"/>
      <c r="DZ109" s="915"/>
    </row>
    <row r="110" spans="1:131" s="104" customFormat="1" ht="26.25" customHeight="1" x14ac:dyDescent="0.15">
      <c r="A110" s="788" t="s">
        <v>369</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1665585</v>
      </c>
      <c r="AB110" s="877"/>
      <c r="AC110" s="877"/>
      <c r="AD110" s="877"/>
      <c r="AE110" s="878"/>
      <c r="AF110" s="879">
        <v>1598766</v>
      </c>
      <c r="AG110" s="877"/>
      <c r="AH110" s="877"/>
      <c r="AI110" s="877"/>
      <c r="AJ110" s="878"/>
      <c r="AK110" s="879">
        <v>1909798</v>
      </c>
      <c r="AL110" s="877"/>
      <c r="AM110" s="877"/>
      <c r="AN110" s="877"/>
      <c r="AO110" s="878"/>
      <c r="AP110" s="880">
        <v>17.899999999999999</v>
      </c>
      <c r="AQ110" s="881"/>
      <c r="AR110" s="881"/>
      <c r="AS110" s="881"/>
      <c r="AT110" s="882"/>
      <c r="AU110" s="916" t="s">
        <v>370</v>
      </c>
      <c r="AV110" s="917"/>
      <c r="AW110" s="917"/>
      <c r="AX110" s="917"/>
      <c r="AY110" s="917"/>
      <c r="AZ110" s="842" t="s">
        <v>371</v>
      </c>
      <c r="BA110" s="789"/>
      <c r="BB110" s="789"/>
      <c r="BC110" s="789"/>
      <c r="BD110" s="789"/>
      <c r="BE110" s="789"/>
      <c r="BF110" s="789"/>
      <c r="BG110" s="789"/>
      <c r="BH110" s="789"/>
      <c r="BI110" s="789"/>
      <c r="BJ110" s="789"/>
      <c r="BK110" s="789"/>
      <c r="BL110" s="789"/>
      <c r="BM110" s="789"/>
      <c r="BN110" s="789"/>
      <c r="BO110" s="789"/>
      <c r="BP110" s="790"/>
      <c r="BQ110" s="843">
        <v>19371284</v>
      </c>
      <c r="BR110" s="824"/>
      <c r="BS110" s="824"/>
      <c r="BT110" s="824"/>
      <c r="BU110" s="824"/>
      <c r="BV110" s="824">
        <v>19291727</v>
      </c>
      <c r="BW110" s="824"/>
      <c r="BX110" s="824"/>
      <c r="BY110" s="824"/>
      <c r="BZ110" s="824"/>
      <c r="CA110" s="824">
        <v>19230104</v>
      </c>
      <c r="CB110" s="824"/>
      <c r="CC110" s="824"/>
      <c r="CD110" s="824"/>
      <c r="CE110" s="824"/>
      <c r="CF110" s="848">
        <v>179.8</v>
      </c>
      <c r="CG110" s="849"/>
      <c r="CH110" s="849"/>
      <c r="CI110" s="849"/>
      <c r="CJ110" s="849"/>
      <c r="CK110" s="912" t="s">
        <v>372</v>
      </c>
      <c r="CL110" s="798"/>
      <c r="CM110" s="873" t="s">
        <v>373</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66</v>
      </c>
      <c r="DH110" s="824"/>
      <c r="DI110" s="824"/>
      <c r="DJ110" s="824"/>
      <c r="DK110" s="824"/>
      <c r="DL110" s="824" t="s">
        <v>66</v>
      </c>
      <c r="DM110" s="824"/>
      <c r="DN110" s="824"/>
      <c r="DO110" s="824"/>
      <c r="DP110" s="824"/>
      <c r="DQ110" s="824" t="s">
        <v>66</v>
      </c>
      <c r="DR110" s="824"/>
      <c r="DS110" s="824"/>
      <c r="DT110" s="824"/>
      <c r="DU110" s="824"/>
      <c r="DV110" s="825" t="s">
        <v>66</v>
      </c>
      <c r="DW110" s="825"/>
      <c r="DX110" s="825"/>
      <c r="DY110" s="825"/>
      <c r="DZ110" s="826"/>
    </row>
    <row r="111" spans="1:131" s="104" customFormat="1" ht="26.25" customHeight="1" x14ac:dyDescent="0.15">
      <c r="A111" s="753" t="s">
        <v>374</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66</v>
      </c>
      <c r="AB111" s="905"/>
      <c r="AC111" s="905"/>
      <c r="AD111" s="905"/>
      <c r="AE111" s="906"/>
      <c r="AF111" s="907" t="s">
        <v>66</v>
      </c>
      <c r="AG111" s="905"/>
      <c r="AH111" s="905"/>
      <c r="AI111" s="905"/>
      <c r="AJ111" s="906"/>
      <c r="AK111" s="907" t="s">
        <v>66</v>
      </c>
      <c r="AL111" s="905"/>
      <c r="AM111" s="905"/>
      <c r="AN111" s="905"/>
      <c r="AO111" s="906"/>
      <c r="AP111" s="908" t="s">
        <v>66</v>
      </c>
      <c r="AQ111" s="909"/>
      <c r="AR111" s="909"/>
      <c r="AS111" s="909"/>
      <c r="AT111" s="910"/>
      <c r="AU111" s="918"/>
      <c r="AV111" s="919"/>
      <c r="AW111" s="919"/>
      <c r="AX111" s="919"/>
      <c r="AY111" s="919"/>
      <c r="AZ111" s="796" t="s">
        <v>375</v>
      </c>
      <c r="BA111" s="729"/>
      <c r="BB111" s="729"/>
      <c r="BC111" s="729"/>
      <c r="BD111" s="729"/>
      <c r="BE111" s="729"/>
      <c r="BF111" s="729"/>
      <c r="BG111" s="729"/>
      <c r="BH111" s="729"/>
      <c r="BI111" s="729"/>
      <c r="BJ111" s="729"/>
      <c r="BK111" s="729"/>
      <c r="BL111" s="729"/>
      <c r="BM111" s="729"/>
      <c r="BN111" s="729"/>
      <c r="BO111" s="729"/>
      <c r="BP111" s="730"/>
      <c r="BQ111" s="768">
        <v>1618571</v>
      </c>
      <c r="BR111" s="769"/>
      <c r="BS111" s="769"/>
      <c r="BT111" s="769"/>
      <c r="BU111" s="769"/>
      <c r="BV111" s="769">
        <v>1351571</v>
      </c>
      <c r="BW111" s="769"/>
      <c r="BX111" s="769"/>
      <c r="BY111" s="769"/>
      <c r="BZ111" s="769"/>
      <c r="CA111" s="769">
        <v>1084571</v>
      </c>
      <c r="CB111" s="769"/>
      <c r="CC111" s="769"/>
      <c r="CD111" s="769"/>
      <c r="CE111" s="769"/>
      <c r="CF111" s="857">
        <v>10.1</v>
      </c>
      <c r="CG111" s="858"/>
      <c r="CH111" s="858"/>
      <c r="CI111" s="858"/>
      <c r="CJ111" s="858"/>
      <c r="CK111" s="913"/>
      <c r="CL111" s="800"/>
      <c r="CM111" s="803" t="s">
        <v>376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66</v>
      </c>
      <c r="DH111" s="769"/>
      <c r="DI111" s="769"/>
      <c r="DJ111" s="769"/>
      <c r="DK111" s="769"/>
      <c r="DL111" s="769" t="s">
        <v>66</v>
      </c>
      <c r="DM111" s="769"/>
      <c r="DN111" s="769"/>
      <c r="DO111" s="769"/>
      <c r="DP111" s="769"/>
      <c r="DQ111" s="769" t="s">
        <v>66</v>
      </c>
      <c r="DR111" s="769"/>
      <c r="DS111" s="769"/>
      <c r="DT111" s="769"/>
      <c r="DU111" s="769"/>
      <c r="DV111" s="775" t="s">
        <v>66</v>
      </c>
      <c r="DW111" s="775"/>
      <c r="DX111" s="775"/>
      <c r="DY111" s="775"/>
      <c r="DZ111" s="776"/>
    </row>
    <row r="112" spans="1:131" s="104" customFormat="1" ht="26.25" customHeight="1" x14ac:dyDescent="0.15">
      <c r="A112" s="898" t="s">
        <v>377</v>
      </c>
      <c r="B112" s="899"/>
      <c r="C112" s="729" t="s">
        <v>378</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66</v>
      </c>
      <c r="AB112" s="759"/>
      <c r="AC112" s="759"/>
      <c r="AD112" s="759"/>
      <c r="AE112" s="760"/>
      <c r="AF112" s="761" t="s">
        <v>66</v>
      </c>
      <c r="AG112" s="759"/>
      <c r="AH112" s="759"/>
      <c r="AI112" s="759"/>
      <c r="AJ112" s="760"/>
      <c r="AK112" s="761" t="s">
        <v>66</v>
      </c>
      <c r="AL112" s="759"/>
      <c r="AM112" s="759"/>
      <c r="AN112" s="759"/>
      <c r="AO112" s="760"/>
      <c r="AP112" s="806" t="s">
        <v>66</v>
      </c>
      <c r="AQ112" s="807"/>
      <c r="AR112" s="807"/>
      <c r="AS112" s="807"/>
      <c r="AT112" s="808"/>
      <c r="AU112" s="918"/>
      <c r="AV112" s="919"/>
      <c r="AW112" s="919"/>
      <c r="AX112" s="919"/>
      <c r="AY112" s="919"/>
      <c r="AZ112" s="796" t="s">
        <v>379</v>
      </c>
      <c r="BA112" s="729"/>
      <c r="BB112" s="729"/>
      <c r="BC112" s="729"/>
      <c r="BD112" s="729"/>
      <c r="BE112" s="729"/>
      <c r="BF112" s="729"/>
      <c r="BG112" s="729"/>
      <c r="BH112" s="729"/>
      <c r="BI112" s="729"/>
      <c r="BJ112" s="729"/>
      <c r="BK112" s="729"/>
      <c r="BL112" s="729"/>
      <c r="BM112" s="729"/>
      <c r="BN112" s="729"/>
      <c r="BO112" s="729"/>
      <c r="BP112" s="730"/>
      <c r="BQ112" s="768">
        <v>2932860</v>
      </c>
      <c r="BR112" s="769"/>
      <c r="BS112" s="769"/>
      <c r="BT112" s="769"/>
      <c r="BU112" s="769"/>
      <c r="BV112" s="769">
        <v>2538002</v>
      </c>
      <c r="BW112" s="769"/>
      <c r="BX112" s="769"/>
      <c r="BY112" s="769"/>
      <c r="BZ112" s="769"/>
      <c r="CA112" s="769">
        <v>2246514</v>
      </c>
      <c r="CB112" s="769"/>
      <c r="CC112" s="769"/>
      <c r="CD112" s="769"/>
      <c r="CE112" s="769"/>
      <c r="CF112" s="857">
        <v>21</v>
      </c>
      <c r="CG112" s="858"/>
      <c r="CH112" s="858"/>
      <c r="CI112" s="858"/>
      <c r="CJ112" s="858"/>
      <c r="CK112" s="913"/>
      <c r="CL112" s="800"/>
      <c r="CM112" s="803" t="s">
        <v>380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66</v>
      </c>
      <c r="DH112" s="769"/>
      <c r="DI112" s="769"/>
      <c r="DJ112" s="769"/>
      <c r="DK112" s="769"/>
      <c r="DL112" s="769" t="s">
        <v>66</v>
      </c>
      <c r="DM112" s="769"/>
      <c r="DN112" s="769"/>
      <c r="DO112" s="769"/>
      <c r="DP112" s="769"/>
      <c r="DQ112" s="769" t="s">
        <v>66</v>
      </c>
      <c r="DR112" s="769"/>
      <c r="DS112" s="769"/>
      <c r="DT112" s="769"/>
      <c r="DU112" s="769"/>
      <c r="DV112" s="775" t="s">
        <v>66</v>
      </c>
      <c r="DW112" s="775"/>
      <c r="DX112" s="775"/>
      <c r="DY112" s="775"/>
      <c r="DZ112" s="776"/>
    </row>
    <row r="113" spans="1:130" s="104" customFormat="1" ht="26.25" customHeight="1" x14ac:dyDescent="0.15">
      <c r="A113" s="900"/>
      <c r="B113" s="901"/>
      <c r="C113" s="729" t="s">
        <v>381</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429791</v>
      </c>
      <c r="AB113" s="905"/>
      <c r="AC113" s="905"/>
      <c r="AD113" s="905"/>
      <c r="AE113" s="906"/>
      <c r="AF113" s="907">
        <v>389707</v>
      </c>
      <c r="AG113" s="905"/>
      <c r="AH113" s="905"/>
      <c r="AI113" s="905"/>
      <c r="AJ113" s="906"/>
      <c r="AK113" s="907">
        <v>334717</v>
      </c>
      <c r="AL113" s="905"/>
      <c r="AM113" s="905"/>
      <c r="AN113" s="905"/>
      <c r="AO113" s="906"/>
      <c r="AP113" s="908">
        <v>3.1</v>
      </c>
      <c r="AQ113" s="909"/>
      <c r="AR113" s="909"/>
      <c r="AS113" s="909"/>
      <c r="AT113" s="910"/>
      <c r="AU113" s="918"/>
      <c r="AV113" s="919"/>
      <c r="AW113" s="919"/>
      <c r="AX113" s="919"/>
      <c r="AY113" s="919"/>
      <c r="AZ113" s="796" t="s">
        <v>382</v>
      </c>
      <c r="BA113" s="729"/>
      <c r="BB113" s="729"/>
      <c r="BC113" s="729"/>
      <c r="BD113" s="729"/>
      <c r="BE113" s="729"/>
      <c r="BF113" s="729"/>
      <c r="BG113" s="729"/>
      <c r="BH113" s="729"/>
      <c r="BI113" s="729"/>
      <c r="BJ113" s="729"/>
      <c r="BK113" s="729"/>
      <c r="BL113" s="729"/>
      <c r="BM113" s="729"/>
      <c r="BN113" s="729"/>
      <c r="BO113" s="729"/>
      <c r="BP113" s="730"/>
      <c r="BQ113" s="768" t="s">
        <v>66</v>
      </c>
      <c r="BR113" s="769"/>
      <c r="BS113" s="769"/>
      <c r="BT113" s="769"/>
      <c r="BU113" s="769"/>
      <c r="BV113" s="769" t="s">
        <v>66</v>
      </c>
      <c r="BW113" s="769"/>
      <c r="BX113" s="769"/>
      <c r="BY113" s="769"/>
      <c r="BZ113" s="769"/>
      <c r="CA113" s="769" t="s">
        <v>66</v>
      </c>
      <c r="CB113" s="769"/>
      <c r="CC113" s="769"/>
      <c r="CD113" s="769"/>
      <c r="CE113" s="769"/>
      <c r="CF113" s="857" t="s">
        <v>66</v>
      </c>
      <c r="CG113" s="858"/>
      <c r="CH113" s="858"/>
      <c r="CI113" s="858"/>
      <c r="CJ113" s="858"/>
      <c r="CK113" s="913"/>
      <c r="CL113" s="800"/>
      <c r="CM113" s="803" t="s">
        <v>383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66</v>
      </c>
      <c r="DH113" s="759"/>
      <c r="DI113" s="759"/>
      <c r="DJ113" s="759"/>
      <c r="DK113" s="760"/>
      <c r="DL113" s="761" t="s">
        <v>66</v>
      </c>
      <c r="DM113" s="759"/>
      <c r="DN113" s="759"/>
      <c r="DO113" s="759"/>
      <c r="DP113" s="760"/>
      <c r="DQ113" s="761" t="s">
        <v>66</v>
      </c>
      <c r="DR113" s="759"/>
      <c r="DS113" s="759"/>
      <c r="DT113" s="759"/>
      <c r="DU113" s="760"/>
      <c r="DV113" s="806" t="s">
        <v>66</v>
      </c>
      <c r="DW113" s="807"/>
      <c r="DX113" s="807"/>
      <c r="DY113" s="807"/>
      <c r="DZ113" s="808"/>
    </row>
    <row r="114" spans="1:130" s="104" customFormat="1" ht="26.25" customHeight="1" x14ac:dyDescent="0.15">
      <c r="A114" s="900"/>
      <c r="B114" s="901"/>
      <c r="C114" s="729" t="s">
        <v>384</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t="s">
        <v>66</v>
      </c>
      <c r="AB114" s="759"/>
      <c r="AC114" s="759"/>
      <c r="AD114" s="759"/>
      <c r="AE114" s="760"/>
      <c r="AF114" s="761" t="s">
        <v>66</v>
      </c>
      <c r="AG114" s="759"/>
      <c r="AH114" s="759"/>
      <c r="AI114" s="759"/>
      <c r="AJ114" s="760"/>
      <c r="AK114" s="761" t="s">
        <v>66</v>
      </c>
      <c r="AL114" s="759"/>
      <c r="AM114" s="759"/>
      <c r="AN114" s="759"/>
      <c r="AO114" s="760"/>
      <c r="AP114" s="806" t="s">
        <v>66</v>
      </c>
      <c r="AQ114" s="807"/>
      <c r="AR114" s="807"/>
      <c r="AS114" s="807"/>
      <c r="AT114" s="808"/>
      <c r="AU114" s="918"/>
      <c r="AV114" s="919"/>
      <c r="AW114" s="919"/>
      <c r="AX114" s="919"/>
      <c r="AY114" s="919"/>
      <c r="AZ114" s="796" t="s">
        <v>385</v>
      </c>
      <c r="BA114" s="729"/>
      <c r="BB114" s="729"/>
      <c r="BC114" s="729"/>
      <c r="BD114" s="729"/>
      <c r="BE114" s="729"/>
      <c r="BF114" s="729"/>
      <c r="BG114" s="729"/>
      <c r="BH114" s="729"/>
      <c r="BI114" s="729"/>
      <c r="BJ114" s="729"/>
      <c r="BK114" s="729"/>
      <c r="BL114" s="729"/>
      <c r="BM114" s="729"/>
      <c r="BN114" s="729"/>
      <c r="BO114" s="729"/>
      <c r="BP114" s="730"/>
      <c r="BQ114" s="768">
        <v>3510262</v>
      </c>
      <c r="BR114" s="769"/>
      <c r="BS114" s="769"/>
      <c r="BT114" s="769"/>
      <c r="BU114" s="769"/>
      <c r="BV114" s="769">
        <v>3451658</v>
      </c>
      <c r="BW114" s="769"/>
      <c r="BX114" s="769"/>
      <c r="BY114" s="769"/>
      <c r="BZ114" s="769"/>
      <c r="CA114" s="769">
        <v>3499250</v>
      </c>
      <c r="CB114" s="769"/>
      <c r="CC114" s="769"/>
      <c r="CD114" s="769"/>
      <c r="CE114" s="769"/>
      <c r="CF114" s="857">
        <v>32.700000000000003</v>
      </c>
      <c r="CG114" s="858"/>
      <c r="CH114" s="858"/>
      <c r="CI114" s="858"/>
      <c r="CJ114" s="858"/>
      <c r="CK114" s="913"/>
      <c r="CL114" s="800"/>
      <c r="CM114" s="803" t="s">
        <v>386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66</v>
      </c>
      <c r="DH114" s="759"/>
      <c r="DI114" s="759"/>
      <c r="DJ114" s="759"/>
      <c r="DK114" s="760"/>
      <c r="DL114" s="761" t="s">
        <v>66</v>
      </c>
      <c r="DM114" s="759"/>
      <c r="DN114" s="759"/>
      <c r="DO114" s="759"/>
      <c r="DP114" s="760"/>
      <c r="DQ114" s="761" t="s">
        <v>66</v>
      </c>
      <c r="DR114" s="759"/>
      <c r="DS114" s="759"/>
      <c r="DT114" s="759"/>
      <c r="DU114" s="760"/>
      <c r="DV114" s="806" t="s">
        <v>66</v>
      </c>
      <c r="DW114" s="807"/>
      <c r="DX114" s="807"/>
      <c r="DY114" s="807"/>
      <c r="DZ114" s="808"/>
    </row>
    <row r="115" spans="1:130" s="104" customFormat="1" ht="26.25" customHeight="1" x14ac:dyDescent="0.15">
      <c r="A115" s="900"/>
      <c r="B115" s="901"/>
      <c r="C115" s="729" t="s">
        <v>387</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t="s">
        <v>66</v>
      </c>
      <c r="AB115" s="905"/>
      <c r="AC115" s="905"/>
      <c r="AD115" s="905"/>
      <c r="AE115" s="906"/>
      <c r="AF115" s="907" t="s">
        <v>66</v>
      </c>
      <c r="AG115" s="905"/>
      <c r="AH115" s="905"/>
      <c r="AI115" s="905"/>
      <c r="AJ115" s="906"/>
      <c r="AK115" s="907" t="s">
        <v>66</v>
      </c>
      <c r="AL115" s="905"/>
      <c r="AM115" s="905"/>
      <c r="AN115" s="905"/>
      <c r="AO115" s="906"/>
      <c r="AP115" s="908" t="s">
        <v>66</v>
      </c>
      <c r="AQ115" s="909"/>
      <c r="AR115" s="909"/>
      <c r="AS115" s="909"/>
      <c r="AT115" s="910"/>
      <c r="AU115" s="918"/>
      <c r="AV115" s="919"/>
      <c r="AW115" s="919"/>
      <c r="AX115" s="919"/>
      <c r="AY115" s="919"/>
      <c r="AZ115" s="796" t="s">
        <v>388</v>
      </c>
      <c r="BA115" s="729"/>
      <c r="BB115" s="729"/>
      <c r="BC115" s="729"/>
      <c r="BD115" s="729"/>
      <c r="BE115" s="729"/>
      <c r="BF115" s="729"/>
      <c r="BG115" s="729"/>
      <c r="BH115" s="729"/>
      <c r="BI115" s="729"/>
      <c r="BJ115" s="729"/>
      <c r="BK115" s="729"/>
      <c r="BL115" s="729"/>
      <c r="BM115" s="729"/>
      <c r="BN115" s="729"/>
      <c r="BO115" s="729"/>
      <c r="BP115" s="730"/>
      <c r="BQ115" s="768" t="s">
        <v>66</v>
      </c>
      <c r="BR115" s="769"/>
      <c r="BS115" s="769"/>
      <c r="BT115" s="769"/>
      <c r="BU115" s="769"/>
      <c r="BV115" s="769" t="s">
        <v>66</v>
      </c>
      <c r="BW115" s="769"/>
      <c r="BX115" s="769"/>
      <c r="BY115" s="769"/>
      <c r="BZ115" s="769"/>
      <c r="CA115" s="769" t="s">
        <v>66</v>
      </c>
      <c r="CB115" s="769"/>
      <c r="CC115" s="769"/>
      <c r="CD115" s="769"/>
      <c r="CE115" s="769"/>
      <c r="CF115" s="857" t="s">
        <v>66</v>
      </c>
      <c r="CG115" s="858"/>
      <c r="CH115" s="858"/>
      <c r="CI115" s="858"/>
      <c r="CJ115" s="858"/>
      <c r="CK115" s="913"/>
      <c r="CL115" s="800"/>
      <c r="CM115" s="796" t="s">
        <v>389</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v>1618571</v>
      </c>
      <c r="DH115" s="759"/>
      <c r="DI115" s="759"/>
      <c r="DJ115" s="759"/>
      <c r="DK115" s="760"/>
      <c r="DL115" s="761">
        <v>1351571</v>
      </c>
      <c r="DM115" s="759"/>
      <c r="DN115" s="759"/>
      <c r="DO115" s="759"/>
      <c r="DP115" s="760"/>
      <c r="DQ115" s="761">
        <v>1084571</v>
      </c>
      <c r="DR115" s="759"/>
      <c r="DS115" s="759"/>
      <c r="DT115" s="759"/>
      <c r="DU115" s="760"/>
      <c r="DV115" s="806">
        <v>10.1</v>
      </c>
      <c r="DW115" s="807"/>
      <c r="DX115" s="807"/>
      <c r="DY115" s="807"/>
      <c r="DZ115" s="808"/>
    </row>
    <row r="116" spans="1:130" s="104" customFormat="1" ht="26.25" customHeight="1" x14ac:dyDescent="0.15">
      <c r="A116" s="902"/>
      <c r="B116" s="903"/>
      <c r="C116" s="862" t="s">
        <v>390</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66</v>
      </c>
      <c r="AB116" s="759"/>
      <c r="AC116" s="759"/>
      <c r="AD116" s="759"/>
      <c r="AE116" s="760"/>
      <c r="AF116" s="761" t="s">
        <v>66</v>
      </c>
      <c r="AG116" s="759"/>
      <c r="AH116" s="759"/>
      <c r="AI116" s="759"/>
      <c r="AJ116" s="760"/>
      <c r="AK116" s="761" t="s">
        <v>66</v>
      </c>
      <c r="AL116" s="759"/>
      <c r="AM116" s="759"/>
      <c r="AN116" s="759"/>
      <c r="AO116" s="760"/>
      <c r="AP116" s="806" t="s">
        <v>66</v>
      </c>
      <c r="AQ116" s="807"/>
      <c r="AR116" s="807"/>
      <c r="AS116" s="807"/>
      <c r="AT116" s="808"/>
      <c r="AU116" s="918"/>
      <c r="AV116" s="919"/>
      <c r="AW116" s="919"/>
      <c r="AX116" s="919"/>
      <c r="AY116" s="919"/>
      <c r="AZ116" s="845" t="s">
        <v>391</v>
      </c>
      <c r="BA116" s="846"/>
      <c r="BB116" s="846"/>
      <c r="BC116" s="846"/>
      <c r="BD116" s="846"/>
      <c r="BE116" s="846"/>
      <c r="BF116" s="846"/>
      <c r="BG116" s="846"/>
      <c r="BH116" s="846"/>
      <c r="BI116" s="846"/>
      <c r="BJ116" s="846"/>
      <c r="BK116" s="846"/>
      <c r="BL116" s="846"/>
      <c r="BM116" s="846"/>
      <c r="BN116" s="846"/>
      <c r="BO116" s="846"/>
      <c r="BP116" s="847"/>
      <c r="BQ116" s="768" t="s">
        <v>66</v>
      </c>
      <c r="BR116" s="769"/>
      <c r="BS116" s="769"/>
      <c r="BT116" s="769"/>
      <c r="BU116" s="769"/>
      <c r="BV116" s="769" t="s">
        <v>66</v>
      </c>
      <c r="BW116" s="769"/>
      <c r="BX116" s="769"/>
      <c r="BY116" s="769"/>
      <c r="BZ116" s="769"/>
      <c r="CA116" s="769" t="s">
        <v>66</v>
      </c>
      <c r="CB116" s="769"/>
      <c r="CC116" s="769"/>
      <c r="CD116" s="769"/>
      <c r="CE116" s="769"/>
      <c r="CF116" s="857" t="s">
        <v>66</v>
      </c>
      <c r="CG116" s="858"/>
      <c r="CH116" s="858"/>
      <c r="CI116" s="858"/>
      <c r="CJ116" s="858"/>
      <c r="CK116" s="913"/>
      <c r="CL116" s="800"/>
      <c r="CM116" s="803" t="s">
        <v>392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66</v>
      </c>
      <c r="DH116" s="759"/>
      <c r="DI116" s="759"/>
      <c r="DJ116" s="759"/>
      <c r="DK116" s="760"/>
      <c r="DL116" s="761" t="s">
        <v>66</v>
      </c>
      <c r="DM116" s="759"/>
      <c r="DN116" s="759"/>
      <c r="DO116" s="759"/>
      <c r="DP116" s="760"/>
      <c r="DQ116" s="761" t="s">
        <v>66</v>
      </c>
      <c r="DR116" s="759"/>
      <c r="DS116" s="759"/>
      <c r="DT116" s="759"/>
      <c r="DU116" s="760"/>
      <c r="DV116" s="806" t="s">
        <v>66</v>
      </c>
      <c r="DW116" s="807"/>
      <c r="DX116" s="807"/>
      <c r="DY116" s="807"/>
      <c r="DZ116" s="808"/>
    </row>
    <row r="117" spans="1:130" s="104" customFormat="1" ht="26.25" customHeight="1" x14ac:dyDescent="0.15">
      <c r="A117" s="883" t="s">
        <v>126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393</v>
      </c>
      <c r="Z117" s="885"/>
      <c r="AA117" s="890">
        <v>2095376</v>
      </c>
      <c r="AB117" s="891"/>
      <c r="AC117" s="891"/>
      <c r="AD117" s="891"/>
      <c r="AE117" s="892"/>
      <c r="AF117" s="893">
        <v>1988473</v>
      </c>
      <c r="AG117" s="891"/>
      <c r="AH117" s="891"/>
      <c r="AI117" s="891"/>
      <c r="AJ117" s="892"/>
      <c r="AK117" s="893">
        <v>2244515</v>
      </c>
      <c r="AL117" s="891"/>
      <c r="AM117" s="891"/>
      <c r="AN117" s="891"/>
      <c r="AO117" s="892"/>
      <c r="AP117" s="894"/>
      <c r="AQ117" s="895"/>
      <c r="AR117" s="895"/>
      <c r="AS117" s="895"/>
      <c r="AT117" s="896"/>
      <c r="AU117" s="918"/>
      <c r="AV117" s="919"/>
      <c r="AW117" s="919"/>
      <c r="AX117" s="919"/>
      <c r="AY117" s="919"/>
      <c r="AZ117" s="845" t="s">
        <v>394</v>
      </c>
      <c r="BA117" s="846"/>
      <c r="BB117" s="846"/>
      <c r="BC117" s="846"/>
      <c r="BD117" s="846"/>
      <c r="BE117" s="846"/>
      <c r="BF117" s="846"/>
      <c r="BG117" s="846"/>
      <c r="BH117" s="846"/>
      <c r="BI117" s="846"/>
      <c r="BJ117" s="846"/>
      <c r="BK117" s="846"/>
      <c r="BL117" s="846"/>
      <c r="BM117" s="846"/>
      <c r="BN117" s="846"/>
      <c r="BO117" s="846"/>
      <c r="BP117" s="847"/>
      <c r="BQ117" s="768" t="s">
        <v>66</v>
      </c>
      <c r="BR117" s="769"/>
      <c r="BS117" s="769"/>
      <c r="BT117" s="769"/>
      <c r="BU117" s="769"/>
      <c r="BV117" s="769" t="s">
        <v>66</v>
      </c>
      <c r="BW117" s="769"/>
      <c r="BX117" s="769"/>
      <c r="BY117" s="769"/>
      <c r="BZ117" s="769"/>
      <c r="CA117" s="769" t="s">
        <v>66</v>
      </c>
      <c r="CB117" s="769"/>
      <c r="CC117" s="769"/>
      <c r="CD117" s="769"/>
      <c r="CE117" s="769"/>
      <c r="CF117" s="857" t="s">
        <v>66</v>
      </c>
      <c r="CG117" s="858"/>
      <c r="CH117" s="858"/>
      <c r="CI117" s="858"/>
      <c r="CJ117" s="858"/>
      <c r="CK117" s="913"/>
      <c r="CL117" s="800"/>
      <c r="CM117" s="803" t="s">
        <v>395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66</v>
      </c>
      <c r="DH117" s="759"/>
      <c r="DI117" s="759"/>
      <c r="DJ117" s="759"/>
      <c r="DK117" s="760"/>
      <c r="DL117" s="761" t="s">
        <v>66</v>
      </c>
      <c r="DM117" s="759"/>
      <c r="DN117" s="759"/>
      <c r="DO117" s="759"/>
      <c r="DP117" s="760"/>
      <c r="DQ117" s="761" t="s">
        <v>66</v>
      </c>
      <c r="DR117" s="759"/>
      <c r="DS117" s="759"/>
      <c r="DT117" s="759"/>
      <c r="DU117" s="760"/>
      <c r="DV117" s="806" t="s">
        <v>66</v>
      </c>
      <c r="DW117" s="807"/>
      <c r="DX117" s="807"/>
      <c r="DY117" s="807"/>
      <c r="DZ117" s="808"/>
    </row>
    <row r="118" spans="1:130" s="104" customFormat="1" ht="26.25" customHeight="1" x14ac:dyDescent="0.15">
      <c r="A118" s="883" t="s">
        <v>368</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366</v>
      </c>
      <c r="AB118" s="884"/>
      <c r="AC118" s="884"/>
      <c r="AD118" s="884"/>
      <c r="AE118" s="885"/>
      <c r="AF118" s="886" t="s">
        <v>244</v>
      </c>
      <c r="AG118" s="884"/>
      <c r="AH118" s="884"/>
      <c r="AI118" s="884"/>
      <c r="AJ118" s="885"/>
      <c r="AK118" s="886" t="s">
        <v>243</v>
      </c>
      <c r="AL118" s="884"/>
      <c r="AM118" s="884"/>
      <c r="AN118" s="884"/>
      <c r="AO118" s="885"/>
      <c r="AP118" s="887" t="s">
        <v>367</v>
      </c>
      <c r="AQ118" s="888"/>
      <c r="AR118" s="888"/>
      <c r="AS118" s="888"/>
      <c r="AT118" s="889"/>
      <c r="AU118" s="918"/>
      <c r="AV118" s="919"/>
      <c r="AW118" s="919"/>
      <c r="AX118" s="919"/>
      <c r="AY118" s="919"/>
      <c r="AZ118" s="861" t="s">
        <v>396</v>
      </c>
      <c r="BA118" s="862"/>
      <c r="BB118" s="862"/>
      <c r="BC118" s="862"/>
      <c r="BD118" s="862"/>
      <c r="BE118" s="862"/>
      <c r="BF118" s="862"/>
      <c r="BG118" s="862"/>
      <c r="BH118" s="862"/>
      <c r="BI118" s="862"/>
      <c r="BJ118" s="862"/>
      <c r="BK118" s="862"/>
      <c r="BL118" s="862"/>
      <c r="BM118" s="862"/>
      <c r="BN118" s="862"/>
      <c r="BO118" s="862"/>
      <c r="BP118" s="863"/>
      <c r="BQ118" s="864" t="s">
        <v>66</v>
      </c>
      <c r="BR118" s="827"/>
      <c r="BS118" s="827"/>
      <c r="BT118" s="827"/>
      <c r="BU118" s="827"/>
      <c r="BV118" s="827" t="s">
        <v>66</v>
      </c>
      <c r="BW118" s="827"/>
      <c r="BX118" s="827"/>
      <c r="BY118" s="827"/>
      <c r="BZ118" s="827"/>
      <c r="CA118" s="827" t="s">
        <v>66</v>
      </c>
      <c r="CB118" s="827"/>
      <c r="CC118" s="827"/>
      <c r="CD118" s="827"/>
      <c r="CE118" s="827"/>
      <c r="CF118" s="857" t="s">
        <v>66</v>
      </c>
      <c r="CG118" s="858"/>
      <c r="CH118" s="858"/>
      <c r="CI118" s="858"/>
      <c r="CJ118" s="858"/>
      <c r="CK118" s="913"/>
      <c r="CL118" s="800"/>
      <c r="CM118" s="803" t="s">
        <v>397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66</v>
      </c>
      <c r="DH118" s="759"/>
      <c r="DI118" s="759"/>
      <c r="DJ118" s="759"/>
      <c r="DK118" s="760"/>
      <c r="DL118" s="761" t="s">
        <v>66</v>
      </c>
      <c r="DM118" s="759"/>
      <c r="DN118" s="759"/>
      <c r="DO118" s="759"/>
      <c r="DP118" s="760"/>
      <c r="DQ118" s="761" t="s">
        <v>66</v>
      </c>
      <c r="DR118" s="759"/>
      <c r="DS118" s="759"/>
      <c r="DT118" s="759"/>
      <c r="DU118" s="760"/>
      <c r="DV118" s="806" t="s">
        <v>66</v>
      </c>
      <c r="DW118" s="807"/>
      <c r="DX118" s="807"/>
      <c r="DY118" s="807"/>
      <c r="DZ118" s="808"/>
    </row>
    <row r="119" spans="1:130" s="104" customFormat="1" ht="26.25" customHeight="1" x14ac:dyDescent="0.15">
      <c r="A119" s="797" t="s">
        <v>372</v>
      </c>
      <c r="B119" s="798"/>
      <c r="C119" s="873" t="s">
        <v>373</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66</v>
      </c>
      <c r="AB119" s="877"/>
      <c r="AC119" s="877"/>
      <c r="AD119" s="877"/>
      <c r="AE119" s="878"/>
      <c r="AF119" s="879" t="s">
        <v>66</v>
      </c>
      <c r="AG119" s="877"/>
      <c r="AH119" s="877"/>
      <c r="AI119" s="877"/>
      <c r="AJ119" s="878"/>
      <c r="AK119" s="879" t="s">
        <v>66</v>
      </c>
      <c r="AL119" s="877"/>
      <c r="AM119" s="877"/>
      <c r="AN119" s="877"/>
      <c r="AO119" s="878"/>
      <c r="AP119" s="880" t="s">
        <v>66</v>
      </c>
      <c r="AQ119" s="881"/>
      <c r="AR119" s="881"/>
      <c r="AS119" s="881"/>
      <c r="AT119" s="882"/>
      <c r="AU119" s="920"/>
      <c r="AV119" s="921"/>
      <c r="AW119" s="921"/>
      <c r="AX119" s="921"/>
      <c r="AY119" s="921"/>
      <c r="AZ119" s="135" t="s">
        <v>126</v>
      </c>
      <c r="BA119" s="135"/>
      <c r="BB119" s="135"/>
      <c r="BC119" s="135"/>
      <c r="BD119" s="135"/>
      <c r="BE119" s="135"/>
      <c r="BF119" s="135"/>
      <c r="BG119" s="135"/>
      <c r="BH119" s="135"/>
      <c r="BI119" s="135"/>
      <c r="BJ119" s="135"/>
      <c r="BK119" s="135"/>
      <c r="BL119" s="135"/>
      <c r="BM119" s="135"/>
      <c r="BN119" s="135"/>
      <c r="BO119" s="859" t="s">
        <v>398</v>
      </c>
      <c r="BP119" s="860"/>
      <c r="BQ119" s="864">
        <v>27432977</v>
      </c>
      <c r="BR119" s="827"/>
      <c r="BS119" s="827"/>
      <c r="BT119" s="827"/>
      <c r="BU119" s="827"/>
      <c r="BV119" s="827">
        <v>26632958</v>
      </c>
      <c r="BW119" s="827"/>
      <c r="BX119" s="827"/>
      <c r="BY119" s="827"/>
      <c r="BZ119" s="827"/>
      <c r="CA119" s="827">
        <v>26060439</v>
      </c>
      <c r="CB119" s="827"/>
      <c r="CC119" s="827"/>
      <c r="CD119" s="827"/>
      <c r="CE119" s="827"/>
      <c r="CF119" s="725"/>
      <c r="CG119" s="726"/>
      <c r="CH119" s="726"/>
      <c r="CI119" s="726"/>
      <c r="CJ119" s="816"/>
      <c r="CK119" s="914"/>
      <c r="CL119" s="802"/>
      <c r="CM119" s="820" t="s">
        <v>399</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66</v>
      </c>
      <c r="DH119" s="742"/>
      <c r="DI119" s="742"/>
      <c r="DJ119" s="742"/>
      <c r="DK119" s="743"/>
      <c r="DL119" s="744" t="s">
        <v>66</v>
      </c>
      <c r="DM119" s="742"/>
      <c r="DN119" s="742"/>
      <c r="DO119" s="742"/>
      <c r="DP119" s="743"/>
      <c r="DQ119" s="744" t="s">
        <v>66</v>
      </c>
      <c r="DR119" s="742"/>
      <c r="DS119" s="742"/>
      <c r="DT119" s="742"/>
      <c r="DU119" s="743"/>
      <c r="DV119" s="830" t="s">
        <v>66</v>
      </c>
      <c r="DW119" s="831"/>
      <c r="DX119" s="831"/>
      <c r="DY119" s="831"/>
      <c r="DZ119" s="832"/>
    </row>
    <row r="120" spans="1:130" s="104" customFormat="1" ht="26.25" customHeight="1" x14ac:dyDescent="0.15">
      <c r="A120" s="799"/>
      <c r="B120" s="800"/>
      <c r="C120" s="803" t="s">
        <v>376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66</v>
      </c>
      <c r="AB120" s="759"/>
      <c r="AC120" s="759"/>
      <c r="AD120" s="759"/>
      <c r="AE120" s="760"/>
      <c r="AF120" s="761" t="s">
        <v>66</v>
      </c>
      <c r="AG120" s="759"/>
      <c r="AH120" s="759"/>
      <c r="AI120" s="759"/>
      <c r="AJ120" s="760"/>
      <c r="AK120" s="761" t="s">
        <v>66</v>
      </c>
      <c r="AL120" s="759"/>
      <c r="AM120" s="759"/>
      <c r="AN120" s="759"/>
      <c r="AO120" s="760"/>
      <c r="AP120" s="806" t="s">
        <v>66</v>
      </c>
      <c r="AQ120" s="807"/>
      <c r="AR120" s="807"/>
      <c r="AS120" s="807"/>
      <c r="AT120" s="808"/>
      <c r="AU120" s="865" t="s">
        <v>400</v>
      </c>
      <c r="AV120" s="866"/>
      <c r="AW120" s="866"/>
      <c r="AX120" s="866"/>
      <c r="AY120" s="867"/>
      <c r="AZ120" s="842" t="s">
        <v>401</v>
      </c>
      <c r="BA120" s="789"/>
      <c r="BB120" s="789"/>
      <c r="BC120" s="789"/>
      <c r="BD120" s="789"/>
      <c r="BE120" s="789"/>
      <c r="BF120" s="789"/>
      <c r="BG120" s="789"/>
      <c r="BH120" s="789"/>
      <c r="BI120" s="789"/>
      <c r="BJ120" s="789"/>
      <c r="BK120" s="789"/>
      <c r="BL120" s="789"/>
      <c r="BM120" s="789"/>
      <c r="BN120" s="789"/>
      <c r="BO120" s="789"/>
      <c r="BP120" s="790"/>
      <c r="BQ120" s="843">
        <v>1151962</v>
      </c>
      <c r="BR120" s="824"/>
      <c r="BS120" s="824"/>
      <c r="BT120" s="824"/>
      <c r="BU120" s="824"/>
      <c r="BV120" s="824">
        <v>1545224</v>
      </c>
      <c r="BW120" s="824"/>
      <c r="BX120" s="824"/>
      <c r="BY120" s="824"/>
      <c r="BZ120" s="824"/>
      <c r="CA120" s="824">
        <v>1654545</v>
      </c>
      <c r="CB120" s="824"/>
      <c r="CC120" s="824"/>
      <c r="CD120" s="824"/>
      <c r="CE120" s="824"/>
      <c r="CF120" s="848">
        <v>15.5</v>
      </c>
      <c r="CG120" s="849"/>
      <c r="CH120" s="849"/>
      <c r="CI120" s="849"/>
      <c r="CJ120" s="849"/>
      <c r="CK120" s="850" t="s">
        <v>402</v>
      </c>
      <c r="CL120" s="834"/>
      <c r="CM120" s="834"/>
      <c r="CN120" s="834"/>
      <c r="CO120" s="835"/>
      <c r="CP120" s="854" t="s">
        <v>346</v>
      </c>
      <c r="CQ120" s="855"/>
      <c r="CR120" s="855"/>
      <c r="CS120" s="855"/>
      <c r="CT120" s="855"/>
      <c r="CU120" s="855"/>
      <c r="CV120" s="855"/>
      <c r="CW120" s="855"/>
      <c r="CX120" s="855"/>
      <c r="CY120" s="855"/>
      <c r="CZ120" s="855"/>
      <c r="DA120" s="855"/>
      <c r="DB120" s="855"/>
      <c r="DC120" s="855"/>
      <c r="DD120" s="855"/>
      <c r="DE120" s="855"/>
      <c r="DF120" s="856"/>
      <c r="DG120" s="843">
        <v>2932860</v>
      </c>
      <c r="DH120" s="824"/>
      <c r="DI120" s="824"/>
      <c r="DJ120" s="824"/>
      <c r="DK120" s="824"/>
      <c r="DL120" s="824">
        <v>2538002</v>
      </c>
      <c r="DM120" s="824"/>
      <c r="DN120" s="824"/>
      <c r="DO120" s="824"/>
      <c r="DP120" s="824"/>
      <c r="DQ120" s="824">
        <v>2246514</v>
      </c>
      <c r="DR120" s="824"/>
      <c r="DS120" s="824"/>
      <c r="DT120" s="824"/>
      <c r="DU120" s="824"/>
      <c r="DV120" s="825">
        <v>21</v>
      </c>
      <c r="DW120" s="825"/>
      <c r="DX120" s="825"/>
      <c r="DY120" s="825"/>
      <c r="DZ120" s="826"/>
    </row>
    <row r="121" spans="1:130" s="104" customFormat="1" ht="26.25" customHeight="1" x14ac:dyDescent="0.15">
      <c r="A121" s="799"/>
      <c r="B121" s="800"/>
      <c r="C121" s="845" t="s">
        <v>403</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66</v>
      </c>
      <c r="AB121" s="759"/>
      <c r="AC121" s="759"/>
      <c r="AD121" s="759"/>
      <c r="AE121" s="760"/>
      <c r="AF121" s="761" t="s">
        <v>66</v>
      </c>
      <c r="AG121" s="759"/>
      <c r="AH121" s="759"/>
      <c r="AI121" s="759"/>
      <c r="AJ121" s="760"/>
      <c r="AK121" s="761" t="s">
        <v>66</v>
      </c>
      <c r="AL121" s="759"/>
      <c r="AM121" s="759"/>
      <c r="AN121" s="759"/>
      <c r="AO121" s="760"/>
      <c r="AP121" s="806" t="s">
        <v>66</v>
      </c>
      <c r="AQ121" s="807"/>
      <c r="AR121" s="807"/>
      <c r="AS121" s="807"/>
      <c r="AT121" s="808"/>
      <c r="AU121" s="868"/>
      <c r="AV121" s="869"/>
      <c r="AW121" s="869"/>
      <c r="AX121" s="869"/>
      <c r="AY121" s="870"/>
      <c r="AZ121" s="796" t="s">
        <v>404</v>
      </c>
      <c r="BA121" s="729"/>
      <c r="BB121" s="729"/>
      <c r="BC121" s="729"/>
      <c r="BD121" s="729"/>
      <c r="BE121" s="729"/>
      <c r="BF121" s="729"/>
      <c r="BG121" s="729"/>
      <c r="BH121" s="729"/>
      <c r="BI121" s="729"/>
      <c r="BJ121" s="729"/>
      <c r="BK121" s="729"/>
      <c r="BL121" s="729"/>
      <c r="BM121" s="729"/>
      <c r="BN121" s="729"/>
      <c r="BO121" s="729"/>
      <c r="BP121" s="730"/>
      <c r="BQ121" s="768">
        <v>3175290</v>
      </c>
      <c r="BR121" s="769"/>
      <c r="BS121" s="769"/>
      <c r="BT121" s="769"/>
      <c r="BU121" s="769"/>
      <c r="BV121" s="769">
        <v>2976224</v>
      </c>
      <c r="BW121" s="769"/>
      <c r="BX121" s="769"/>
      <c r="BY121" s="769"/>
      <c r="BZ121" s="769"/>
      <c r="CA121" s="769">
        <v>2528298</v>
      </c>
      <c r="CB121" s="769"/>
      <c r="CC121" s="769"/>
      <c r="CD121" s="769"/>
      <c r="CE121" s="769"/>
      <c r="CF121" s="857">
        <v>23.6</v>
      </c>
      <c r="CG121" s="858"/>
      <c r="CH121" s="858"/>
      <c r="CI121" s="858"/>
      <c r="CJ121" s="858"/>
      <c r="CK121" s="851"/>
      <c r="CL121" s="837"/>
      <c r="CM121" s="837"/>
      <c r="CN121" s="837"/>
      <c r="CO121" s="838"/>
      <c r="CP121" s="817" t="s">
        <v>344</v>
      </c>
      <c r="CQ121" s="818"/>
      <c r="CR121" s="818"/>
      <c r="CS121" s="818"/>
      <c r="CT121" s="818"/>
      <c r="CU121" s="818"/>
      <c r="CV121" s="818"/>
      <c r="CW121" s="818"/>
      <c r="CX121" s="818"/>
      <c r="CY121" s="818"/>
      <c r="CZ121" s="818"/>
      <c r="DA121" s="818"/>
      <c r="DB121" s="818"/>
      <c r="DC121" s="818"/>
      <c r="DD121" s="818"/>
      <c r="DE121" s="818"/>
      <c r="DF121" s="819"/>
      <c r="DG121" s="768" t="s">
        <v>66</v>
      </c>
      <c r="DH121" s="769"/>
      <c r="DI121" s="769"/>
      <c r="DJ121" s="769"/>
      <c r="DK121" s="769"/>
      <c r="DL121" s="769" t="s">
        <v>66</v>
      </c>
      <c r="DM121" s="769"/>
      <c r="DN121" s="769"/>
      <c r="DO121" s="769"/>
      <c r="DP121" s="769"/>
      <c r="DQ121" s="769" t="s">
        <v>66</v>
      </c>
      <c r="DR121" s="769"/>
      <c r="DS121" s="769"/>
      <c r="DT121" s="769"/>
      <c r="DU121" s="769"/>
      <c r="DV121" s="775" t="s">
        <v>66</v>
      </c>
      <c r="DW121" s="775"/>
      <c r="DX121" s="775"/>
      <c r="DY121" s="775"/>
      <c r="DZ121" s="776"/>
    </row>
    <row r="122" spans="1:130" s="104" customFormat="1" ht="26.25" customHeight="1" x14ac:dyDescent="0.15">
      <c r="A122" s="799"/>
      <c r="B122" s="800"/>
      <c r="C122" s="803" t="s">
        <v>386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66</v>
      </c>
      <c r="AB122" s="759"/>
      <c r="AC122" s="759"/>
      <c r="AD122" s="759"/>
      <c r="AE122" s="760"/>
      <c r="AF122" s="761" t="s">
        <v>66</v>
      </c>
      <c r="AG122" s="759"/>
      <c r="AH122" s="759"/>
      <c r="AI122" s="759"/>
      <c r="AJ122" s="760"/>
      <c r="AK122" s="761" t="s">
        <v>66</v>
      </c>
      <c r="AL122" s="759"/>
      <c r="AM122" s="759"/>
      <c r="AN122" s="759"/>
      <c r="AO122" s="760"/>
      <c r="AP122" s="806" t="s">
        <v>66</v>
      </c>
      <c r="AQ122" s="807"/>
      <c r="AR122" s="807"/>
      <c r="AS122" s="807"/>
      <c r="AT122" s="808"/>
      <c r="AU122" s="868"/>
      <c r="AV122" s="869"/>
      <c r="AW122" s="869"/>
      <c r="AX122" s="869"/>
      <c r="AY122" s="870"/>
      <c r="AZ122" s="861" t="s">
        <v>405</v>
      </c>
      <c r="BA122" s="862"/>
      <c r="BB122" s="862"/>
      <c r="BC122" s="862"/>
      <c r="BD122" s="862"/>
      <c r="BE122" s="862"/>
      <c r="BF122" s="862"/>
      <c r="BG122" s="862"/>
      <c r="BH122" s="862"/>
      <c r="BI122" s="862"/>
      <c r="BJ122" s="862"/>
      <c r="BK122" s="862"/>
      <c r="BL122" s="862"/>
      <c r="BM122" s="862"/>
      <c r="BN122" s="862"/>
      <c r="BO122" s="862"/>
      <c r="BP122" s="863"/>
      <c r="BQ122" s="864">
        <v>14728884</v>
      </c>
      <c r="BR122" s="827"/>
      <c r="BS122" s="827"/>
      <c r="BT122" s="827"/>
      <c r="BU122" s="827"/>
      <c r="BV122" s="827">
        <v>14831333</v>
      </c>
      <c r="BW122" s="827"/>
      <c r="BX122" s="827"/>
      <c r="BY122" s="827"/>
      <c r="BZ122" s="827"/>
      <c r="CA122" s="827">
        <v>14666912</v>
      </c>
      <c r="CB122" s="827"/>
      <c r="CC122" s="827"/>
      <c r="CD122" s="827"/>
      <c r="CE122" s="827"/>
      <c r="CF122" s="828">
        <v>137.1</v>
      </c>
      <c r="CG122" s="829"/>
      <c r="CH122" s="829"/>
      <c r="CI122" s="829"/>
      <c r="CJ122" s="829"/>
      <c r="CK122" s="851"/>
      <c r="CL122" s="837"/>
      <c r="CM122" s="837"/>
      <c r="CN122" s="837"/>
      <c r="CO122" s="838"/>
      <c r="CP122" s="817" t="s">
        <v>345</v>
      </c>
      <c r="CQ122" s="818"/>
      <c r="CR122" s="818"/>
      <c r="CS122" s="818"/>
      <c r="CT122" s="818"/>
      <c r="CU122" s="818"/>
      <c r="CV122" s="818"/>
      <c r="CW122" s="818"/>
      <c r="CX122" s="818"/>
      <c r="CY122" s="818"/>
      <c r="CZ122" s="818"/>
      <c r="DA122" s="818"/>
      <c r="DB122" s="818"/>
      <c r="DC122" s="818"/>
      <c r="DD122" s="818"/>
      <c r="DE122" s="818"/>
      <c r="DF122" s="819"/>
      <c r="DG122" s="768" t="s">
        <v>66</v>
      </c>
      <c r="DH122" s="769"/>
      <c r="DI122" s="769"/>
      <c r="DJ122" s="769"/>
      <c r="DK122" s="769"/>
      <c r="DL122" s="769" t="s">
        <v>66</v>
      </c>
      <c r="DM122" s="769"/>
      <c r="DN122" s="769"/>
      <c r="DO122" s="769"/>
      <c r="DP122" s="769"/>
      <c r="DQ122" s="769" t="s">
        <v>66</v>
      </c>
      <c r="DR122" s="769"/>
      <c r="DS122" s="769"/>
      <c r="DT122" s="769"/>
      <c r="DU122" s="769"/>
      <c r="DV122" s="775" t="s">
        <v>66</v>
      </c>
      <c r="DW122" s="775"/>
      <c r="DX122" s="775"/>
      <c r="DY122" s="775"/>
      <c r="DZ122" s="776"/>
    </row>
    <row r="123" spans="1:130" s="104" customFormat="1" ht="26.25" customHeight="1" x14ac:dyDescent="0.15">
      <c r="A123" s="799"/>
      <c r="B123" s="800"/>
      <c r="C123" s="803" t="s">
        <v>392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66</v>
      </c>
      <c r="AB123" s="759"/>
      <c r="AC123" s="759"/>
      <c r="AD123" s="759"/>
      <c r="AE123" s="760"/>
      <c r="AF123" s="761" t="s">
        <v>66</v>
      </c>
      <c r="AG123" s="759"/>
      <c r="AH123" s="759"/>
      <c r="AI123" s="759"/>
      <c r="AJ123" s="760"/>
      <c r="AK123" s="761" t="s">
        <v>66</v>
      </c>
      <c r="AL123" s="759"/>
      <c r="AM123" s="759"/>
      <c r="AN123" s="759"/>
      <c r="AO123" s="760"/>
      <c r="AP123" s="806" t="s">
        <v>66</v>
      </c>
      <c r="AQ123" s="807"/>
      <c r="AR123" s="807"/>
      <c r="AS123" s="807"/>
      <c r="AT123" s="808"/>
      <c r="AU123" s="871"/>
      <c r="AV123" s="872"/>
      <c r="AW123" s="872"/>
      <c r="AX123" s="872"/>
      <c r="AY123" s="872"/>
      <c r="AZ123" s="135" t="s">
        <v>126</v>
      </c>
      <c r="BA123" s="135"/>
      <c r="BB123" s="135"/>
      <c r="BC123" s="135"/>
      <c r="BD123" s="135"/>
      <c r="BE123" s="135"/>
      <c r="BF123" s="135"/>
      <c r="BG123" s="135"/>
      <c r="BH123" s="135"/>
      <c r="BI123" s="135"/>
      <c r="BJ123" s="135"/>
      <c r="BK123" s="135"/>
      <c r="BL123" s="135"/>
      <c r="BM123" s="135"/>
      <c r="BN123" s="135"/>
      <c r="BO123" s="859" t="s">
        <v>406</v>
      </c>
      <c r="BP123" s="860"/>
      <c r="BQ123" s="814">
        <v>19056136</v>
      </c>
      <c r="BR123" s="815"/>
      <c r="BS123" s="815"/>
      <c r="BT123" s="815"/>
      <c r="BU123" s="815"/>
      <c r="BV123" s="815">
        <v>19352781</v>
      </c>
      <c r="BW123" s="815"/>
      <c r="BX123" s="815"/>
      <c r="BY123" s="815"/>
      <c r="BZ123" s="815"/>
      <c r="CA123" s="815">
        <v>18849755</v>
      </c>
      <c r="CB123" s="815"/>
      <c r="CC123" s="815"/>
      <c r="CD123" s="815"/>
      <c r="CE123" s="815"/>
      <c r="CF123" s="725"/>
      <c r="CG123" s="726"/>
      <c r="CH123" s="726"/>
      <c r="CI123" s="726"/>
      <c r="CJ123" s="816"/>
      <c r="CK123" s="851"/>
      <c r="CL123" s="837"/>
      <c r="CM123" s="837"/>
      <c r="CN123" s="837"/>
      <c r="CO123" s="838"/>
      <c r="CP123" s="817" t="s">
        <v>407</v>
      </c>
      <c r="CQ123" s="818"/>
      <c r="CR123" s="818"/>
      <c r="CS123" s="818"/>
      <c r="CT123" s="818"/>
      <c r="CU123" s="818"/>
      <c r="CV123" s="818"/>
      <c r="CW123" s="818"/>
      <c r="CX123" s="818"/>
      <c r="CY123" s="818"/>
      <c r="CZ123" s="818"/>
      <c r="DA123" s="818"/>
      <c r="DB123" s="818"/>
      <c r="DC123" s="818"/>
      <c r="DD123" s="818"/>
      <c r="DE123" s="818"/>
      <c r="DF123" s="819"/>
      <c r="DG123" s="758" t="s">
        <v>408</v>
      </c>
      <c r="DH123" s="759"/>
      <c r="DI123" s="759"/>
      <c r="DJ123" s="759"/>
      <c r="DK123" s="760"/>
      <c r="DL123" s="761" t="s">
        <v>408</v>
      </c>
      <c r="DM123" s="759"/>
      <c r="DN123" s="759"/>
      <c r="DO123" s="759"/>
      <c r="DP123" s="760"/>
      <c r="DQ123" s="761" t="s">
        <v>408</v>
      </c>
      <c r="DR123" s="759"/>
      <c r="DS123" s="759"/>
      <c r="DT123" s="759"/>
      <c r="DU123" s="760"/>
      <c r="DV123" s="806" t="s">
        <v>408</v>
      </c>
      <c r="DW123" s="807"/>
      <c r="DX123" s="807"/>
      <c r="DY123" s="807"/>
      <c r="DZ123" s="808"/>
    </row>
    <row r="124" spans="1:130" s="104" customFormat="1" ht="26.25" customHeight="1" thickBot="1" x14ac:dyDescent="0.2">
      <c r="A124" s="799"/>
      <c r="B124" s="800"/>
      <c r="C124" s="803" t="s">
        <v>395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408</v>
      </c>
      <c r="AB124" s="759"/>
      <c r="AC124" s="759"/>
      <c r="AD124" s="759"/>
      <c r="AE124" s="760"/>
      <c r="AF124" s="761" t="s">
        <v>408</v>
      </c>
      <c r="AG124" s="759"/>
      <c r="AH124" s="759"/>
      <c r="AI124" s="759"/>
      <c r="AJ124" s="760"/>
      <c r="AK124" s="761" t="s">
        <v>408</v>
      </c>
      <c r="AL124" s="759"/>
      <c r="AM124" s="759"/>
      <c r="AN124" s="759"/>
      <c r="AO124" s="760"/>
      <c r="AP124" s="806" t="s">
        <v>408</v>
      </c>
      <c r="AQ124" s="807"/>
      <c r="AR124" s="807"/>
      <c r="AS124" s="807"/>
      <c r="AT124" s="808"/>
      <c r="AU124" s="809" t="s">
        <v>409</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79.599999999999994</v>
      </c>
      <c r="BR124" s="813"/>
      <c r="BS124" s="813"/>
      <c r="BT124" s="813"/>
      <c r="BU124" s="813"/>
      <c r="BV124" s="813">
        <v>67.599999999999994</v>
      </c>
      <c r="BW124" s="813"/>
      <c r="BX124" s="813"/>
      <c r="BY124" s="813"/>
      <c r="BZ124" s="813"/>
      <c r="CA124" s="813">
        <v>67.400000000000006</v>
      </c>
      <c r="CB124" s="813"/>
      <c r="CC124" s="813"/>
      <c r="CD124" s="813"/>
      <c r="CE124" s="813"/>
      <c r="CF124" s="703"/>
      <c r="CG124" s="704"/>
      <c r="CH124" s="704"/>
      <c r="CI124" s="704"/>
      <c r="CJ124" s="844"/>
      <c r="CK124" s="852"/>
      <c r="CL124" s="852"/>
      <c r="CM124" s="852"/>
      <c r="CN124" s="852"/>
      <c r="CO124" s="853"/>
      <c r="CP124" s="817" t="s">
        <v>410</v>
      </c>
      <c r="CQ124" s="818"/>
      <c r="CR124" s="818"/>
      <c r="CS124" s="818"/>
      <c r="CT124" s="818"/>
      <c r="CU124" s="818"/>
      <c r="CV124" s="818"/>
      <c r="CW124" s="818"/>
      <c r="CX124" s="818"/>
      <c r="CY124" s="818"/>
      <c r="CZ124" s="818"/>
      <c r="DA124" s="818"/>
      <c r="DB124" s="818"/>
      <c r="DC124" s="818"/>
      <c r="DD124" s="818"/>
      <c r="DE124" s="818"/>
      <c r="DF124" s="819"/>
      <c r="DG124" s="741" t="s">
        <v>178</v>
      </c>
      <c r="DH124" s="742"/>
      <c r="DI124" s="742"/>
      <c r="DJ124" s="742"/>
      <c r="DK124" s="743"/>
      <c r="DL124" s="744" t="s">
        <v>178</v>
      </c>
      <c r="DM124" s="742"/>
      <c r="DN124" s="742"/>
      <c r="DO124" s="742"/>
      <c r="DP124" s="743"/>
      <c r="DQ124" s="744" t="s">
        <v>178</v>
      </c>
      <c r="DR124" s="742"/>
      <c r="DS124" s="742"/>
      <c r="DT124" s="742"/>
      <c r="DU124" s="743"/>
      <c r="DV124" s="830" t="s">
        <v>178</v>
      </c>
      <c r="DW124" s="831"/>
      <c r="DX124" s="831"/>
      <c r="DY124" s="831"/>
      <c r="DZ124" s="832"/>
    </row>
    <row r="125" spans="1:130" s="104" customFormat="1" ht="26.25" customHeight="1" x14ac:dyDescent="0.15">
      <c r="A125" s="799"/>
      <c r="B125" s="800"/>
      <c r="C125" s="803" t="s">
        <v>397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178</v>
      </c>
      <c r="AB125" s="759"/>
      <c r="AC125" s="759"/>
      <c r="AD125" s="759"/>
      <c r="AE125" s="760"/>
      <c r="AF125" s="761" t="s">
        <v>178</v>
      </c>
      <c r="AG125" s="759"/>
      <c r="AH125" s="759"/>
      <c r="AI125" s="759"/>
      <c r="AJ125" s="760"/>
      <c r="AK125" s="761" t="s">
        <v>178</v>
      </c>
      <c r="AL125" s="759"/>
      <c r="AM125" s="759"/>
      <c r="AN125" s="759"/>
      <c r="AO125" s="760"/>
      <c r="AP125" s="806" t="s">
        <v>178</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411</v>
      </c>
      <c r="CL125" s="834"/>
      <c r="CM125" s="834"/>
      <c r="CN125" s="834"/>
      <c r="CO125" s="835"/>
      <c r="CP125" s="842" t="s">
        <v>412</v>
      </c>
      <c r="CQ125" s="789"/>
      <c r="CR125" s="789"/>
      <c r="CS125" s="789"/>
      <c r="CT125" s="789"/>
      <c r="CU125" s="789"/>
      <c r="CV125" s="789"/>
      <c r="CW125" s="789"/>
      <c r="CX125" s="789"/>
      <c r="CY125" s="789"/>
      <c r="CZ125" s="789"/>
      <c r="DA125" s="789"/>
      <c r="DB125" s="789"/>
      <c r="DC125" s="789"/>
      <c r="DD125" s="789"/>
      <c r="DE125" s="789"/>
      <c r="DF125" s="790"/>
      <c r="DG125" s="843" t="s">
        <v>178</v>
      </c>
      <c r="DH125" s="824"/>
      <c r="DI125" s="824"/>
      <c r="DJ125" s="824"/>
      <c r="DK125" s="824"/>
      <c r="DL125" s="824" t="s">
        <v>178</v>
      </c>
      <c r="DM125" s="824"/>
      <c r="DN125" s="824"/>
      <c r="DO125" s="824"/>
      <c r="DP125" s="824"/>
      <c r="DQ125" s="824" t="s">
        <v>178</v>
      </c>
      <c r="DR125" s="824"/>
      <c r="DS125" s="824"/>
      <c r="DT125" s="824"/>
      <c r="DU125" s="824"/>
      <c r="DV125" s="825" t="s">
        <v>178</v>
      </c>
      <c r="DW125" s="825"/>
      <c r="DX125" s="825"/>
      <c r="DY125" s="825"/>
      <c r="DZ125" s="826"/>
    </row>
    <row r="126" spans="1:130" s="104" customFormat="1" ht="26.25" customHeight="1" thickBot="1" x14ac:dyDescent="0.2">
      <c r="A126" s="799"/>
      <c r="B126" s="800"/>
      <c r="C126" s="803" t="s">
        <v>399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178</v>
      </c>
      <c r="AB126" s="759"/>
      <c r="AC126" s="759"/>
      <c r="AD126" s="759"/>
      <c r="AE126" s="760"/>
      <c r="AF126" s="761" t="s">
        <v>178</v>
      </c>
      <c r="AG126" s="759"/>
      <c r="AH126" s="759"/>
      <c r="AI126" s="759"/>
      <c r="AJ126" s="760"/>
      <c r="AK126" s="761" t="s">
        <v>178</v>
      </c>
      <c r="AL126" s="759"/>
      <c r="AM126" s="759"/>
      <c r="AN126" s="759"/>
      <c r="AO126" s="760"/>
      <c r="AP126" s="806" t="s">
        <v>178</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413</v>
      </c>
      <c r="CQ126" s="729"/>
      <c r="CR126" s="729"/>
      <c r="CS126" s="729"/>
      <c r="CT126" s="729"/>
      <c r="CU126" s="729"/>
      <c r="CV126" s="729"/>
      <c r="CW126" s="729"/>
      <c r="CX126" s="729"/>
      <c r="CY126" s="729"/>
      <c r="CZ126" s="729"/>
      <c r="DA126" s="729"/>
      <c r="DB126" s="729"/>
      <c r="DC126" s="729"/>
      <c r="DD126" s="729"/>
      <c r="DE126" s="729"/>
      <c r="DF126" s="730"/>
      <c r="DG126" s="768" t="s">
        <v>178</v>
      </c>
      <c r="DH126" s="769"/>
      <c r="DI126" s="769"/>
      <c r="DJ126" s="769"/>
      <c r="DK126" s="769"/>
      <c r="DL126" s="769" t="s">
        <v>178</v>
      </c>
      <c r="DM126" s="769"/>
      <c r="DN126" s="769"/>
      <c r="DO126" s="769"/>
      <c r="DP126" s="769"/>
      <c r="DQ126" s="769" t="s">
        <v>178</v>
      </c>
      <c r="DR126" s="769"/>
      <c r="DS126" s="769"/>
      <c r="DT126" s="769"/>
      <c r="DU126" s="769"/>
      <c r="DV126" s="775" t="s">
        <v>178</v>
      </c>
      <c r="DW126" s="775"/>
      <c r="DX126" s="775"/>
      <c r="DY126" s="775"/>
      <c r="DZ126" s="776"/>
    </row>
    <row r="127" spans="1:130" s="104" customFormat="1" ht="26.25" customHeight="1" x14ac:dyDescent="0.15">
      <c r="A127" s="801"/>
      <c r="B127" s="802"/>
      <c r="C127" s="820" t="s">
        <v>414</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178</v>
      </c>
      <c r="AB127" s="759"/>
      <c r="AC127" s="759"/>
      <c r="AD127" s="759"/>
      <c r="AE127" s="760"/>
      <c r="AF127" s="761" t="s">
        <v>178</v>
      </c>
      <c r="AG127" s="759"/>
      <c r="AH127" s="759"/>
      <c r="AI127" s="759"/>
      <c r="AJ127" s="760"/>
      <c r="AK127" s="761" t="s">
        <v>178</v>
      </c>
      <c r="AL127" s="759"/>
      <c r="AM127" s="759"/>
      <c r="AN127" s="759"/>
      <c r="AO127" s="760"/>
      <c r="AP127" s="806" t="s">
        <v>178</v>
      </c>
      <c r="AQ127" s="807"/>
      <c r="AR127" s="807"/>
      <c r="AS127" s="807"/>
      <c r="AT127" s="808"/>
      <c r="AU127" s="140"/>
      <c r="AV127" s="140"/>
      <c r="AW127" s="140"/>
      <c r="AX127" s="823" t="s">
        <v>415</v>
      </c>
      <c r="AY127" s="793"/>
      <c r="AZ127" s="793"/>
      <c r="BA127" s="793"/>
      <c r="BB127" s="793"/>
      <c r="BC127" s="793"/>
      <c r="BD127" s="793"/>
      <c r="BE127" s="794"/>
      <c r="BF127" s="792" t="s">
        <v>416</v>
      </c>
      <c r="BG127" s="793"/>
      <c r="BH127" s="793"/>
      <c r="BI127" s="793"/>
      <c r="BJ127" s="793"/>
      <c r="BK127" s="793"/>
      <c r="BL127" s="794"/>
      <c r="BM127" s="792" t="s">
        <v>417</v>
      </c>
      <c r="BN127" s="793"/>
      <c r="BO127" s="793"/>
      <c r="BP127" s="793"/>
      <c r="BQ127" s="793"/>
      <c r="BR127" s="793"/>
      <c r="BS127" s="794"/>
      <c r="BT127" s="792" t="s">
        <v>418</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419</v>
      </c>
      <c r="CQ127" s="729"/>
      <c r="CR127" s="729"/>
      <c r="CS127" s="729"/>
      <c r="CT127" s="729"/>
      <c r="CU127" s="729"/>
      <c r="CV127" s="729"/>
      <c r="CW127" s="729"/>
      <c r="CX127" s="729"/>
      <c r="CY127" s="729"/>
      <c r="CZ127" s="729"/>
      <c r="DA127" s="729"/>
      <c r="DB127" s="729"/>
      <c r="DC127" s="729"/>
      <c r="DD127" s="729"/>
      <c r="DE127" s="729"/>
      <c r="DF127" s="730"/>
      <c r="DG127" s="768" t="s">
        <v>178</v>
      </c>
      <c r="DH127" s="769"/>
      <c r="DI127" s="769"/>
      <c r="DJ127" s="769"/>
      <c r="DK127" s="769"/>
      <c r="DL127" s="769" t="s">
        <v>178</v>
      </c>
      <c r="DM127" s="769"/>
      <c r="DN127" s="769"/>
      <c r="DO127" s="769"/>
      <c r="DP127" s="769"/>
      <c r="DQ127" s="769" t="s">
        <v>178</v>
      </c>
      <c r="DR127" s="769"/>
      <c r="DS127" s="769"/>
      <c r="DT127" s="769"/>
      <c r="DU127" s="769"/>
      <c r="DV127" s="775" t="s">
        <v>178</v>
      </c>
      <c r="DW127" s="775"/>
      <c r="DX127" s="775"/>
      <c r="DY127" s="775"/>
      <c r="DZ127" s="776"/>
    </row>
    <row r="128" spans="1:130" s="104" customFormat="1" ht="26.25" customHeight="1" thickBot="1" x14ac:dyDescent="0.2">
      <c r="A128" s="777" t="s">
        <v>420</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421</v>
      </c>
      <c r="X128" s="779"/>
      <c r="Y128" s="779"/>
      <c r="Z128" s="780"/>
      <c r="AA128" s="781">
        <v>436450</v>
      </c>
      <c r="AB128" s="782"/>
      <c r="AC128" s="782"/>
      <c r="AD128" s="782"/>
      <c r="AE128" s="783"/>
      <c r="AF128" s="784">
        <v>403593</v>
      </c>
      <c r="AG128" s="782"/>
      <c r="AH128" s="782"/>
      <c r="AI128" s="782"/>
      <c r="AJ128" s="783"/>
      <c r="AK128" s="784">
        <v>344201</v>
      </c>
      <c r="AL128" s="782"/>
      <c r="AM128" s="782"/>
      <c r="AN128" s="782"/>
      <c r="AO128" s="783"/>
      <c r="AP128" s="785"/>
      <c r="AQ128" s="786"/>
      <c r="AR128" s="786"/>
      <c r="AS128" s="786"/>
      <c r="AT128" s="787"/>
      <c r="AU128" s="140"/>
      <c r="AV128" s="140"/>
      <c r="AW128" s="140"/>
      <c r="AX128" s="788" t="s">
        <v>422</v>
      </c>
      <c r="AY128" s="789"/>
      <c r="AZ128" s="789"/>
      <c r="BA128" s="789"/>
      <c r="BB128" s="789"/>
      <c r="BC128" s="789"/>
      <c r="BD128" s="789"/>
      <c r="BE128" s="790"/>
      <c r="BF128" s="765" t="s">
        <v>423</v>
      </c>
      <c r="BG128" s="766"/>
      <c r="BH128" s="766"/>
      <c r="BI128" s="766"/>
      <c r="BJ128" s="766"/>
      <c r="BK128" s="766"/>
      <c r="BL128" s="791"/>
      <c r="BM128" s="765">
        <v>13.07</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424</v>
      </c>
      <c r="CQ128" s="707"/>
      <c r="CR128" s="707"/>
      <c r="CS128" s="707"/>
      <c r="CT128" s="707"/>
      <c r="CU128" s="707"/>
      <c r="CV128" s="707"/>
      <c r="CW128" s="707"/>
      <c r="CX128" s="707"/>
      <c r="CY128" s="707"/>
      <c r="CZ128" s="707"/>
      <c r="DA128" s="707"/>
      <c r="DB128" s="707"/>
      <c r="DC128" s="707"/>
      <c r="DD128" s="707"/>
      <c r="DE128" s="707"/>
      <c r="DF128" s="708"/>
      <c r="DG128" s="771" t="s">
        <v>178</v>
      </c>
      <c r="DH128" s="772"/>
      <c r="DI128" s="772"/>
      <c r="DJ128" s="772"/>
      <c r="DK128" s="772"/>
      <c r="DL128" s="772" t="s">
        <v>425</v>
      </c>
      <c r="DM128" s="772"/>
      <c r="DN128" s="772"/>
      <c r="DO128" s="772"/>
      <c r="DP128" s="772"/>
      <c r="DQ128" s="772" t="s">
        <v>425</v>
      </c>
      <c r="DR128" s="772"/>
      <c r="DS128" s="772"/>
      <c r="DT128" s="772"/>
      <c r="DU128" s="772"/>
      <c r="DV128" s="773" t="s">
        <v>425</v>
      </c>
      <c r="DW128" s="773"/>
      <c r="DX128" s="773"/>
      <c r="DY128" s="773"/>
      <c r="DZ128" s="774"/>
    </row>
    <row r="129" spans="1:131" s="104" customFormat="1" ht="26.25" customHeight="1" x14ac:dyDescent="0.15">
      <c r="A129" s="753" t="s">
        <v>45</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426</v>
      </c>
      <c r="X129" s="756"/>
      <c r="Y129" s="756"/>
      <c r="Z129" s="757"/>
      <c r="AA129" s="758">
        <v>11772259</v>
      </c>
      <c r="AB129" s="759"/>
      <c r="AC129" s="759"/>
      <c r="AD129" s="759"/>
      <c r="AE129" s="760"/>
      <c r="AF129" s="761">
        <v>11849995</v>
      </c>
      <c r="AG129" s="759"/>
      <c r="AH129" s="759"/>
      <c r="AI129" s="759"/>
      <c r="AJ129" s="760"/>
      <c r="AK129" s="761">
        <v>11843974</v>
      </c>
      <c r="AL129" s="759"/>
      <c r="AM129" s="759"/>
      <c r="AN129" s="759"/>
      <c r="AO129" s="760"/>
      <c r="AP129" s="762"/>
      <c r="AQ129" s="763"/>
      <c r="AR129" s="763"/>
      <c r="AS129" s="763"/>
      <c r="AT129" s="764"/>
      <c r="AU129" s="142"/>
      <c r="AV129" s="142"/>
      <c r="AW129" s="142"/>
      <c r="AX129" s="728" t="s">
        <v>427</v>
      </c>
      <c r="AY129" s="729"/>
      <c r="AZ129" s="729"/>
      <c r="BA129" s="729"/>
      <c r="BB129" s="729"/>
      <c r="BC129" s="729"/>
      <c r="BD129" s="729"/>
      <c r="BE129" s="730"/>
      <c r="BF129" s="748" t="s">
        <v>178</v>
      </c>
      <c r="BG129" s="749"/>
      <c r="BH129" s="749"/>
      <c r="BI129" s="749"/>
      <c r="BJ129" s="749"/>
      <c r="BK129" s="749"/>
      <c r="BL129" s="750"/>
      <c r="BM129" s="748">
        <v>18.07</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428</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429</v>
      </c>
      <c r="X130" s="756"/>
      <c r="Y130" s="756"/>
      <c r="Z130" s="757"/>
      <c r="AA130" s="758">
        <v>1255585</v>
      </c>
      <c r="AB130" s="759"/>
      <c r="AC130" s="759"/>
      <c r="AD130" s="759"/>
      <c r="AE130" s="760"/>
      <c r="AF130" s="761">
        <v>1086504</v>
      </c>
      <c r="AG130" s="759"/>
      <c r="AH130" s="759"/>
      <c r="AI130" s="759"/>
      <c r="AJ130" s="760"/>
      <c r="AK130" s="761">
        <v>1149746</v>
      </c>
      <c r="AL130" s="759"/>
      <c r="AM130" s="759"/>
      <c r="AN130" s="759"/>
      <c r="AO130" s="760"/>
      <c r="AP130" s="762"/>
      <c r="AQ130" s="763"/>
      <c r="AR130" s="763"/>
      <c r="AS130" s="763"/>
      <c r="AT130" s="764"/>
      <c r="AU130" s="142"/>
      <c r="AV130" s="142"/>
      <c r="AW130" s="142"/>
      <c r="AX130" s="728" t="s">
        <v>430</v>
      </c>
      <c r="AY130" s="729"/>
      <c r="AZ130" s="729"/>
      <c r="BA130" s="729"/>
      <c r="BB130" s="729"/>
      <c r="BC130" s="729"/>
      <c r="BD130" s="729"/>
      <c r="BE130" s="730"/>
      <c r="BF130" s="731">
        <v>5.0999999999999996</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431</v>
      </c>
      <c r="X131" s="739"/>
      <c r="Y131" s="739"/>
      <c r="Z131" s="740"/>
      <c r="AA131" s="741">
        <v>10516674</v>
      </c>
      <c r="AB131" s="742"/>
      <c r="AC131" s="742"/>
      <c r="AD131" s="742"/>
      <c r="AE131" s="743"/>
      <c r="AF131" s="744">
        <v>10763491</v>
      </c>
      <c r="AG131" s="742"/>
      <c r="AH131" s="742"/>
      <c r="AI131" s="742"/>
      <c r="AJ131" s="743"/>
      <c r="AK131" s="744">
        <v>10694228</v>
      </c>
      <c r="AL131" s="742"/>
      <c r="AM131" s="742"/>
      <c r="AN131" s="742"/>
      <c r="AO131" s="743"/>
      <c r="AP131" s="745"/>
      <c r="AQ131" s="746"/>
      <c r="AR131" s="746"/>
      <c r="AS131" s="746"/>
      <c r="AT131" s="747"/>
      <c r="AU131" s="142"/>
      <c r="AV131" s="142"/>
      <c r="AW131" s="142"/>
      <c r="AX131" s="706" t="s">
        <v>432</v>
      </c>
      <c r="AY131" s="707"/>
      <c r="AZ131" s="707"/>
      <c r="BA131" s="707"/>
      <c r="BB131" s="707"/>
      <c r="BC131" s="707"/>
      <c r="BD131" s="707"/>
      <c r="BE131" s="708"/>
      <c r="BF131" s="709">
        <v>67.400000000000006</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433</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434</v>
      </c>
      <c r="W132" s="719"/>
      <c r="X132" s="719"/>
      <c r="Y132" s="719"/>
      <c r="Z132" s="720"/>
      <c r="AA132" s="721">
        <v>3.835252476</v>
      </c>
      <c r="AB132" s="722"/>
      <c r="AC132" s="722"/>
      <c r="AD132" s="722"/>
      <c r="AE132" s="723"/>
      <c r="AF132" s="724">
        <v>4.6302449640000001</v>
      </c>
      <c r="AG132" s="722"/>
      <c r="AH132" s="722"/>
      <c r="AI132" s="722"/>
      <c r="AJ132" s="723"/>
      <c r="AK132" s="724">
        <v>7.0184402280000002</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435</v>
      </c>
      <c r="W133" s="698"/>
      <c r="X133" s="698"/>
      <c r="Y133" s="698"/>
      <c r="Z133" s="699"/>
      <c r="AA133" s="700">
        <v>4.7</v>
      </c>
      <c r="AB133" s="701"/>
      <c r="AC133" s="701"/>
      <c r="AD133" s="701"/>
      <c r="AE133" s="702"/>
      <c r="AF133" s="700">
        <v>4.4000000000000004</v>
      </c>
      <c r="AG133" s="701"/>
      <c r="AH133" s="701"/>
      <c r="AI133" s="701"/>
      <c r="AJ133" s="702"/>
      <c r="AK133" s="700">
        <v>5.0999999999999996</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436</v>
      </c>
      <c r="B5" s="8"/>
      <c r="C5" s="8"/>
      <c r="D5" s="8"/>
      <c r="E5" s="8"/>
      <c r="F5" s="8"/>
      <c r="G5" s="8"/>
      <c r="H5" s="8"/>
      <c r="I5" s="8"/>
      <c r="J5" s="8"/>
      <c r="K5" s="8"/>
      <c r="L5" s="8"/>
      <c r="M5" s="8"/>
      <c r="N5" s="8"/>
      <c r="O5" s="10"/>
    </row>
    <row r="6" spans="1:16" x14ac:dyDescent="0.15">
      <c r="A6" s="12"/>
      <c r="B6" s="4"/>
      <c r="C6" s="4"/>
      <c r="D6" s="4"/>
      <c r="E6" s="4"/>
      <c r="F6" s="4"/>
      <c r="G6" s="148" t="s">
        <v>437</v>
      </c>
      <c r="H6" s="148"/>
      <c r="I6" s="148"/>
      <c r="J6" s="148"/>
      <c r="K6" s="4"/>
      <c r="L6" s="4"/>
      <c r="M6" s="4"/>
      <c r="N6" s="4"/>
    </row>
    <row r="7" spans="1:16" x14ac:dyDescent="0.15">
      <c r="A7" s="12"/>
      <c r="B7" s="4"/>
      <c r="C7" s="4"/>
      <c r="D7" s="4"/>
      <c r="E7" s="4"/>
      <c r="F7" s="4"/>
      <c r="G7" s="149"/>
      <c r="H7" s="150"/>
      <c r="I7" s="150"/>
      <c r="J7" s="151"/>
      <c r="K7" s="1113" t="s">
        <v>438</v>
      </c>
      <c r="L7" s="152"/>
      <c r="M7" s="153" t="s">
        <v>439</v>
      </c>
      <c r="N7" s="154"/>
    </row>
    <row r="8" spans="1:16" x14ac:dyDescent="0.15">
      <c r="A8" s="12"/>
      <c r="B8" s="4"/>
      <c r="C8" s="4"/>
      <c r="D8" s="4"/>
      <c r="E8" s="4"/>
      <c r="F8" s="4"/>
      <c r="G8" s="155"/>
      <c r="H8" s="156"/>
      <c r="I8" s="156"/>
      <c r="J8" s="157"/>
      <c r="K8" s="1114"/>
      <c r="L8" s="158" t="s">
        <v>440</v>
      </c>
      <c r="M8" s="159" t="s">
        <v>441</v>
      </c>
      <c r="N8" s="160" t="s">
        <v>442</v>
      </c>
    </row>
    <row r="9" spans="1:16" x14ac:dyDescent="0.15">
      <c r="A9" s="12"/>
      <c r="B9" s="4"/>
      <c r="C9" s="4"/>
      <c r="D9" s="4"/>
      <c r="E9" s="4"/>
      <c r="F9" s="4"/>
      <c r="G9" s="1127" t="s">
        <v>443</v>
      </c>
      <c r="H9" s="1128"/>
      <c r="I9" s="1128"/>
      <c r="J9" s="1129"/>
      <c r="K9" s="161">
        <v>4718254</v>
      </c>
      <c r="L9" s="162">
        <v>78436</v>
      </c>
      <c r="M9" s="163">
        <v>57713</v>
      </c>
      <c r="N9" s="164">
        <v>35.9</v>
      </c>
    </row>
    <row r="10" spans="1:16" x14ac:dyDescent="0.15">
      <c r="A10" s="12"/>
      <c r="B10" s="4"/>
      <c r="C10" s="4"/>
      <c r="D10" s="4"/>
      <c r="E10" s="4"/>
      <c r="F10" s="4"/>
      <c r="G10" s="1127" t="s">
        <v>444</v>
      </c>
      <c r="H10" s="1128"/>
      <c r="I10" s="1128"/>
      <c r="J10" s="1129"/>
      <c r="K10" s="165">
        <v>40687</v>
      </c>
      <c r="L10" s="166">
        <v>676</v>
      </c>
      <c r="M10" s="167">
        <v>3737</v>
      </c>
      <c r="N10" s="168">
        <v>-81.900000000000006</v>
      </c>
    </row>
    <row r="11" spans="1:16" ht="13.5" customHeight="1" x14ac:dyDescent="0.15">
      <c r="A11" s="12"/>
      <c r="B11" s="4"/>
      <c r="C11" s="4"/>
      <c r="D11" s="4"/>
      <c r="E11" s="4"/>
      <c r="F11" s="4"/>
      <c r="G11" s="1127" t="s">
        <v>445</v>
      </c>
      <c r="H11" s="1128"/>
      <c r="I11" s="1128"/>
      <c r="J11" s="1129"/>
      <c r="K11" s="165">
        <v>9</v>
      </c>
      <c r="L11" s="166">
        <v>0</v>
      </c>
      <c r="M11" s="167">
        <v>6346</v>
      </c>
      <c r="N11" s="168">
        <v>-100</v>
      </c>
    </row>
    <row r="12" spans="1:16" ht="13.5" customHeight="1" x14ac:dyDescent="0.15">
      <c r="A12" s="12"/>
      <c r="B12" s="4"/>
      <c r="C12" s="4"/>
      <c r="D12" s="4"/>
      <c r="E12" s="4"/>
      <c r="F12" s="4"/>
      <c r="G12" s="1127" t="s">
        <v>446</v>
      </c>
      <c r="H12" s="1128"/>
      <c r="I12" s="1128"/>
      <c r="J12" s="1129"/>
      <c r="K12" s="165" t="s">
        <v>447</v>
      </c>
      <c r="L12" s="166" t="s">
        <v>447</v>
      </c>
      <c r="M12" s="167">
        <v>800</v>
      </c>
      <c r="N12" s="168" t="s">
        <v>447</v>
      </c>
    </row>
    <row r="13" spans="1:16" ht="13.5" customHeight="1" x14ac:dyDescent="0.15">
      <c r="A13" s="12"/>
      <c r="B13" s="4"/>
      <c r="C13" s="4"/>
      <c r="D13" s="4"/>
      <c r="E13" s="4"/>
      <c r="F13" s="4"/>
      <c r="G13" s="1127" t="s">
        <v>448</v>
      </c>
      <c r="H13" s="1128"/>
      <c r="I13" s="1128"/>
      <c r="J13" s="1129"/>
      <c r="K13" s="165" t="s">
        <v>447</v>
      </c>
      <c r="L13" s="166" t="s">
        <v>447</v>
      </c>
      <c r="M13" s="167">
        <v>1</v>
      </c>
      <c r="N13" s="168" t="s">
        <v>447</v>
      </c>
    </row>
    <row r="14" spans="1:16" ht="13.5" customHeight="1" x14ac:dyDescent="0.15">
      <c r="A14" s="12"/>
      <c r="B14" s="4"/>
      <c r="C14" s="4"/>
      <c r="D14" s="4"/>
      <c r="E14" s="4"/>
      <c r="F14" s="4"/>
      <c r="G14" s="1127" t="s">
        <v>449</v>
      </c>
      <c r="H14" s="1128"/>
      <c r="I14" s="1128"/>
      <c r="J14" s="1129"/>
      <c r="K14" s="165">
        <v>128465</v>
      </c>
      <c r="L14" s="166">
        <v>2136</v>
      </c>
      <c r="M14" s="167">
        <v>2571</v>
      </c>
      <c r="N14" s="168">
        <v>-16.899999999999999</v>
      </c>
    </row>
    <row r="15" spans="1:16" ht="13.5" customHeight="1" x14ac:dyDescent="0.15">
      <c r="A15" s="12"/>
      <c r="B15" s="4"/>
      <c r="C15" s="4"/>
      <c r="D15" s="4"/>
      <c r="E15" s="4"/>
      <c r="F15" s="4"/>
      <c r="G15" s="1127" t="s">
        <v>450</v>
      </c>
      <c r="H15" s="1128"/>
      <c r="I15" s="1128"/>
      <c r="J15" s="1129"/>
      <c r="K15" s="165">
        <v>24734</v>
      </c>
      <c r="L15" s="166">
        <v>411</v>
      </c>
      <c r="M15" s="167">
        <v>1342</v>
      </c>
      <c r="N15" s="168">
        <v>-69.400000000000006</v>
      </c>
    </row>
    <row r="16" spans="1:16" x14ac:dyDescent="0.15">
      <c r="A16" s="12"/>
      <c r="B16" s="4"/>
      <c r="C16" s="4"/>
      <c r="D16" s="4"/>
      <c r="E16" s="4"/>
      <c r="F16" s="4"/>
      <c r="G16" s="1130" t="s">
        <v>451</v>
      </c>
      <c r="H16" s="1131"/>
      <c r="I16" s="1131"/>
      <c r="J16" s="1132"/>
      <c r="K16" s="166">
        <v>-199532</v>
      </c>
      <c r="L16" s="166">
        <v>-3317</v>
      </c>
      <c r="M16" s="167">
        <v>-4975</v>
      </c>
      <c r="N16" s="168">
        <v>-33.299999999999997</v>
      </c>
    </row>
    <row r="17" spans="1:16" x14ac:dyDescent="0.15">
      <c r="A17" s="12"/>
      <c r="B17" s="4"/>
      <c r="C17" s="4"/>
      <c r="D17" s="4"/>
      <c r="E17" s="4"/>
      <c r="F17" s="4"/>
      <c r="G17" s="1130" t="s">
        <v>126</v>
      </c>
      <c r="H17" s="1131"/>
      <c r="I17" s="1131"/>
      <c r="J17" s="1132"/>
      <c r="K17" s="166">
        <v>4712617</v>
      </c>
      <c r="L17" s="166">
        <v>78343</v>
      </c>
      <c r="M17" s="167">
        <v>67535</v>
      </c>
      <c r="N17" s="168">
        <v>16</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452</v>
      </c>
      <c r="H19" s="4"/>
      <c r="I19" s="4"/>
      <c r="J19" s="4"/>
      <c r="K19" s="4"/>
      <c r="L19" s="4"/>
      <c r="M19" s="4"/>
      <c r="N19" s="4"/>
    </row>
    <row r="20" spans="1:16" x14ac:dyDescent="0.15">
      <c r="A20" s="12"/>
      <c r="B20" s="4"/>
      <c r="C20" s="4"/>
      <c r="D20" s="4"/>
      <c r="E20" s="4"/>
      <c r="F20" s="4"/>
      <c r="G20" s="170"/>
      <c r="H20" s="171"/>
      <c r="I20" s="171"/>
      <c r="J20" s="172"/>
      <c r="K20" s="173" t="s">
        <v>453</v>
      </c>
      <c r="L20" s="174" t="s">
        <v>454</v>
      </c>
      <c r="M20" s="175" t="s">
        <v>455</v>
      </c>
      <c r="N20" s="176"/>
    </row>
    <row r="21" spans="1:16" s="182" customFormat="1" x14ac:dyDescent="0.15">
      <c r="A21" s="177"/>
      <c r="B21" s="148"/>
      <c r="C21" s="148"/>
      <c r="D21" s="148"/>
      <c r="E21" s="148"/>
      <c r="F21" s="148"/>
      <c r="G21" s="1124" t="s">
        <v>456</v>
      </c>
      <c r="H21" s="1125"/>
      <c r="I21" s="1125"/>
      <c r="J21" s="1126"/>
      <c r="K21" s="178">
        <v>7.03</v>
      </c>
      <c r="L21" s="179">
        <v>6.24</v>
      </c>
      <c r="M21" s="180">
        <v>0.79</v>
      </c>
      <c r="N21" s="148"/>
      <c r="O21" s="181"/>
      <c r="P21" s="177"/>
    </row>
    <row r="22" spans="1:16" s="182" customFormat="1" x14ac:dyDescent="0.15">
      <c r="A22" s="177"/>
      <c r="B22" s="148"/>
      <c r="C22" s="148"/>
      <c r="D22" s="148"/>
      <c r="E22" s="148"/>
      <c r="F22" s="148"/>
      <c r="G22" s="1124" t="s">
        <v>457</v>
      </c>
      <c r="H22" s="1125"/>
      <c r="I22" s="1125"/>
      <c r="J22" s="1126"/>
      <c r="K22" s="183">
        <v>100</v>
      </c>
      <c r="L22" s="184">
        <v>98.7</v>
      </c>
      <c r="M22" s="185">
        <v>1.3</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458</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459</v>
      </c>
      <c r="B28" s="8"/>
      <c r="C28" s="8"/>
      <c r="D28" s="8"/>
      <c r="E28" s="8"/>
      <c r="F28" s="8"/>
      <c r="G28" s="8"/>
      <c r="H28" s="8"/>
      <c r="I28" s="8"/>
      <c r="J28" s="8"/>
      <c r="K28" s="8"/>
      <c r="L28" s="8"/>
      <c r="M28" s="8"/>
      <c r="N28" s="8"/>
      <c r="O28" s="190"/>
    </row>
    <row r="29" spans="1:16" x14ac:dyDescent="0.15">
      <c r="A29" s="12"/>
      <c r="B29" s="4"/>
      <c r="C29" s="4"/>
      <c r="D29" s="4"/>
      <c r="E29" s="4"/>
      <c r="F29" s="4"/>
      <c r="G29" s="148" t="s">
        <v>460</v>
      </c>
      <c r="H29" s="148"/>
      <c r="I29" s="148"/>
      <c r="J29" s="148"/>
      <c r="K29" s="4"/>
      <c r="L29" s="4"/>
      <c r="M29" s="4"/>
      <c r="N29" s="4"/>
      <c r="O29" s="191"/>
    </row>
    <row r="30" spans="1:16" x14ac:dyDescent="0.15">
      <c r="A30" s="12"/>
      <c r="B30" s="4"/>
      <c r="C30" s="4"/>
      <c r="D30" s="4"/>
      <c r="E30" s="4"/>
      <c r="F30" s="4"/>
      <c r="G30" s="149"/>
      <c r="H30" s="150"/>
      <c r="I30" s="150"/>
      <c r="J30" s="151"/>
      <c r="K30" s="1113" t="s">
        <v>438</v>
      </c>
      <c r="L30" s="152"/>
      <c r="M30" s="153" t="s">
        <v>439</v>
      </c>
      <c r="N30" s="154"/>
    </row>
    <row r="31" spans="1:16" x14ac:dyDescent="0.15">
      <c r="A31" s="12"/>
      <c r="B31" s="4"/>
      <c r="C31" s="4"/>
      <c r="D31" s="4"/>
      <c r="E31" s="4"/>
      <c r="F31" s="4"/>
      <c r="G31" s="155"/>
      <c r="H31" s="156"/>
      <c r="I31" s="156"/>
      <c r="J31" s="157"/>
      <c r="K31" s="1114"/>
      <c r="L31" s="158" t="s">
        <v>440</v>
      </c>
      <c r="M31" s="159" t="s">
        <v>441</v>
      </c>
      <c r="N31" s="160" t="s">
        <v>442</v>
      </c>
    </row>
    <row r="32" spans="1:16" ht="27" customHeight="1" x14ac:dyDescent="0.15">
      <c r="A32" s="12"/>
      <c r="B32" s="4"/>
      <c r="C32" s="4"/>
      <c r="D32" s="4"/>
      <c r="E32" s="4"/>
      <c r="F32" s="4"/>
      <c r="G32" s="1115" t="s">
        <v>461</v>
      </c>
      <c r="H32" s="1116"/>
      <c r="I32" s="1116"/>
      <c r="J32" s="1117"/>
      <c r="K32" s="192">
        <v>1909798</v>
      </c>
      <c r="L32" s="192">
        <v>31748</v>
      </c>
      <c r="M32" s="193">
        <v>35267</v>
      </c>
      <c r="N32" s="194">
        <v>-10</v>
      </c>
    </row>
    <row r="33" spans="1:16" ht="13.5" customHeight="1" x14ac:dyDescent="0.15">
      <c r="A33" s="12"/>
      <c r="B33" s="4"/>
      <c r="C33" s="4"/>
      <c r="D33" s="4"/>
      <c r="E33" s="4"/>
      <c r="F33" s="4"/>
      <c r="G33" s="1115" t="s">
        <v>462</v>
      </c>
      <c r="H33" s="1116"/>
      <c r="I33" s="1116"/>
      <c r="J33" s="1117"/>
      <c r="K33" s="192" t="s">
        <v>447</v>
      </c>
      <c r="L33" s="192" t="s">
        <v>447</v>
      </c>
      <c r="M33" s="193">
        <v>1</v>
      </c>
      <c r="N33" s="194" t="s">
        <v>447</v>
      </c>
    </row>
    <row r="34" spans="1:16" ht="27" customHeight="1" x14ac:dyDescent="0.15">
      <c r="A34" s="12"/>
      <c r="B34" s="4"/>
      <c r="C34" s="4"/>
      <c r="D34" s="4"/>
      <c r="E34" s="4"/>
      <c r="F34" s="4"/>
      <c r="G34" s="1115" t="s">
        <v>463</v>
      </c>
      <c r="H34" s="1116"/>
      <c r="I34" s="1116"/>
      <c r="J34" s="1117"/>
      <c r="K34" s="192" t="s">
        <v>447</v>
      </c>
      <c r="L34" s="192" t="s">
        <v>447</v>
      </c>
      <c r="M34" s="193">
        <v>49</v>
      </c>
      <c r="N34" s="194" t="s">
        <v>447</v>
      </c>
    </row>
    <row r="35" spans="1:16" ht="27" customHeight="1" x14ac:dyDescent="0.15">
      <c r="A35" s="12"/>
      <c r="B35" s="4"/>
      <c r="C35" s="4"/>
      <c r="D35" s="4"/>
      <c r="E35" s="4"/>
      <c r="F35" s="4"/>
      <c r="G35" s="1115" t="s">
        <v>464</v>
      </c>
      <c r="H35" s="1116"/>
      <c r="I35" s="1116"/>
      <c r="J35" s="1117"/>
      <c r="K35" s="192">
        <v>334717</v>
      </c>
      <c r="L35" s="192">
        <v>5564</v>
      </c>
      <c r="M35" s="193">
        <v>9709</v>
      </c>
      <c r="N35" s="194">
        <v>-42.7</v>
      </c>
    </row>
    <row r="36" spans="1:16" ht="27" customHeight="1" x14ac:dyDescent="0.15">
      <c r="A36" s="12"/>
      <c r="B36" s="4"/>
      <c r="C36" s="4"/>
      <c r="D36" s="4"/>
      <c r="E36" s="4"/>
      <c r="F36" s="4"/>
      <c r="G36" s="1115" t="s">
        <v>465</v>
      </c>
      <c r="H36" s="1116"/>
      <c r="I36" s="1116"/>
      <c r="J36" s="1117"/>
      <c r="K36" s="192" t="s">
        <v>447</v>
      </c>
      <c r="L36" s="192" t="s">
        <v>447</v>
      </c>
      <c r="M36" s="193">
        <v>2367</v>
      </c>
      <c r="N36" s="194" t="s">
        <v>447</v>
      </c>
    </row>
    <row r="37" spans="1:16" ht="13.5" customHeight="1" x14ac:dyDescent="0.15">
      <c r="A37" s="12"/>
      <c r="B37" s="4"/>
      <c r="C37" s="4"/>
      <c r="D37" s="4"/>
      <c r="E37" s="4"/>
      <c r="F37" s="4"/>
      <c r="G37" s="1115" t="s">
        <v>466</v>
      </c>
      <c r="H37" s="1116"/>
      <c r="I37" s="1116"/>
      <c r="J37" s="1117"/>
      <c r="K37" s="192" t="s">
        <v>447</v>
      </c>
      <c r="L37" s="192" t="s">
        <v>447</v>
      </c>
      <c r="M37" s="193">
        <v>1205</v>
      </c>
      <c r="N37" s="194" t="s">
        <v>447</v>
      </c>
    </row>
    <row r="38" spans="1:16" ht="27" customHeight="1" x14ac:dyDescent="0.15">
      <c r="A38" s="12"/>
      <c r="B38" s="4"/>
      <c r="C38" s="4"/>
      <c r="D38" s="4"/>
      <c r="E38" s="4"/>
      <c r="F38" s="4"/>
      <c r="G38" s="1118" t="s">
        <v>467</v>
      </c>
      <c r="H38" s="1119"/>
      <c r="I38" s="1119"/>
      <c r="J38" s="1120"/>
      <c r="K38" s="195" t="s">
        <v>447</v>
      </c>
      <c r="L38" s="195" t="s">
        <v>447</v>
      </c>
      <c r="M38" s="196">
        <v>3</v>
      </c>
      <c r="N38" s="197" t="s">
        <v>447</v>
      </c>
      <c r="O38" s="191"/>
    </row>
    <row r="39" spans="1:16" x14ac:dyDescent="0.15">
      <c r="A39" s="12"/>
      <c r="B39" s="4"/>
      <c r="C39" s="4"/>
      <c r="D39" s="4"/>
      <c r="E39" s="4"/>
      <c r="F39" s="4"/>
      <c r="G39" s="1118" t="s">
        <v>468</v>
      </c>
      <c r="H39" s="1119"/>
      <c r="I39" s="1119"/>
      <c r="J39" s="1120"/>
      <c r="K39" s="198">
        <v>-344201</v>
      </c>
      <c r="L39" s="198">
        <v>-5722</v>
      </c>
      <c r="M39" s="199">
        <v>-6690</v>
      </c>
      <c r="N39" s="200">
        <v>-14.5</v>
      </c>
      <c r="O39" s="191"/>
    </row>
    <row r="40" spans="1:16" ht="27" customHeight="1" x14ac:dyDescent="0.15">
      <c r="A40" s="12"/>
      <c r="B40" s="4"/>
      <c r="C40" s="4"/>
      <c r="D40" s="4"/>
      <c r="E40" s="4"/>
      <c r="F40" s="4"/>
      <c r="G40" s="1115" t="s">
        <v>469</v>
      </c>
      <c r="H40" s="1116"/>
      <c r="I40" s="1116"/>
      <c r="J40" s="1117"/>
      <c r="K40" s="198">
        <v>-1149746</v>
      </c>
      <c r="L40" s="198">
        <v>-19113</v>
      </c>
      <c r="M40" s="199">
        <v>-29386</v>
      </c>
      <c r="N40" s="200">
        <v>-35</v>
      </c>
      <c r="O40" s="191"/>
    </row>
    <row r="41" spans="1:16" x14ac:dyDescent="0.15">
      <c r="A41" s="12"/>
      <c r="B41" s="4"/>
      <c r="C41" s="4"/>
      <c r="D41" s="4"/>
      <c r="E41" s="4"/>
      <c r="F41" s="4"/>
      <c r="G41" s="1121" t="s">
        <v>238</v>
      </c>
      <c r="H41" s="1122"/>
      <c r="I41" s="1122"/>
      <c r="J41" s="1123"/>
      <c r="K41" s="192">
        <v>750568</v>
      </c>
      <c r="L41" s="198">
        <v>12477</v>
      </c>
      <c r="M41" s="199">
        <v>12524</v>
      </c>
      <c r="N41" s="200">
        <v>-0.4</v>
      </c>
      <c r="O41" s="191"/>
    </row>
    <row r="42" spans="1:16" x14ac:dyDescent="0.15">
      <c r="A42" s="12"/>
      <c r="B42" s="4"/>
      <c r="C42" s="4"/>
      <c r="D42" s="4"/>
      <c r="E42" s="4"/>
      <c r="F42" s="4"/>
      <c r="G42" s="201" t="s">
        <v>470</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471</v>
      </c>
      <c r="B47" s="4"/>
      <c r="C47" s="4"/>
      <c r="D47" s="4"/>
      <c r="E47" s="4"/>
      <c r="F47" s="4"/>
      <c r="G47" s="4"/>
      <c r="H47" s="4"/>
      <c r="I47" s="4"/>
      <c r="J47" s="4"/>
      <c r="K47" s="4"/>
      <c r="L47" s="4"/>
      <c r="M47" s="4"/>
      <c r="N47" s="4"/>
    </row>
    <row r="48" spans="1:16" x14ac:dyDescent="0.15">
      <c r="A48" s="12"/>
      <c r="B48" s="4"/>
      <c r="C48" s="4"/>
      <c r="D48" s="4"/>
      <c r="E48" s="4"/>
      <c r="F48" s="4"/>
      <c r="G48" s="204" t="s">
        <v>472</v>
      </c>
      <c r="H48" s="204"/>
      <c r="I48" s="204"/>
      <c r="J48" s="204"/>
      <c r="K48" s="204"/>
      <c r="L48" s="204"/>
      <c r="M48" s="205"/>
      <c r="N48" s="204"/>
    </row>
    <row r="49" spans="1:14" ht="13.5" customHeight="1" x14ac:dyDescent="0.15">
      <c r="A49" s="12"/>
      <c r="B49" s="4"/>
      <c r="C49" s="4"/>
      <c r="D49" s="4"/>
      <c r="E49" s="4"/>
      <c r="F49" s="4"/>
      <c r="G49" s="206"/>
      <c r="H49" s="207"/>
      <c r="I49" s="1108" t="s">
        <v>438</v>
      </c>
      <c r="J49" s="1110" t="s">
        <v>473</v>
      </c>
      <c r="K49" s="1111"/>
      <c r="L49" s="1111"/>
      <c r="M49" s="1111"/>
      <c r="N49" s="1112"/>
    </row>
    <row r="50" spans="1:14" x14ac:dyDescent="0.15">
      <c r="A50" s="12"/>
      <c r="B50" s="4"/>
      <c r="C50" s="4"/>
      <c r="D50" s="4"/>
      <c r="E50" s="4"/>
      <c r="F50" s="4"/>
      <c r="G50" s="208"/>
      <c r="H50" s="209"/>
      <c r="I50" s="1109"/>
      <c r="J50" s="210" t="s">
        <v>474</v>
      </c>
      <c r="K50" s="211" t="s">
        <v>475</v>
      </c>
      <c r="L50" s="212" t="s">
        <v>476</v>
      </c>
      <c r="M50" s="213" t="s">
        <v>477</v>
      </c>
      <c r="N50" s="214" t="s">
        <v>478</v>
      </c>
    </row>
    <row r="51" spans="1:14" x14ac:dyDescent="0.15">
      <c r="A51" s="12"/>
      <c r="B51" s="4"/>
      <c r="C51" s="4"/>
      <c r="D51" s="4"/>
      <c r="E51" s="4"/>
      <c r="F51" s="4"/>
      <c r="G51" s="206" t="s">
        <v>479</v>
      </c>
      <c r="H51" s="207"/>
      <c r="I51" s="215">
        <v>2795433</v>
      </c>
      <c r="J51" s="216">
        <v>46381</v>
      </c>
      <c r="K51" s="217">
        <v>381.1</v>
      </c>
      <c r="L51" s="218">
        <v>36396</v>
      </c>
      <c r="M51" s="219">
        <v>9.1</v>
      </c>
      <c r="N51" s="220">
        <v>372</v>
      </c>
    </row>
    <row r="52" spans="1:14" x14ac:dyDescent="0.15">
      <c r="A52" s="12"/>
      <c r="B52" s="4"/>
      <c r="C52" s="4"/>
      <c r="D52" s="4"/>
      <c r="E52" s="4"/>
      <c r="F52" s="4"/>
      <c r="G52" s="221"/>
      <c r="H52" s="222" t="s">
        <v>480</v>
      </c>
      <c r="I52" s="223">
        <v>676387</v>
      </c>
      <c r="J52" s="224">
        <v>11222</v>
      </c>
      <c r="K52" s="225">
        <v>80</v>
      </c>
      <c r="L52" s="226">
        <v>19057</v>
      </c>
      <c r="M52" s="227">
        <v>-11.6</v>
      </c>
      <c r="N52" s="228">
        <v>91.6</v>
      </c>
    </row>
    <row r="53" spans="1:14" x14ac:dyDescent="0.15">
      <c r="A53" s="12"/>
      <c r="B53" s="4"/>
      <c r="C53" s="4"/>
      <c r="D53" s="4"/>
      <c r="E53" s="4"/>
      <c r="F53" s="4"/>
      <c r="G53" s="206" t="s">
        <v>481</v>
      </c>
      <c r="H53" s="207"/>
      <c r="I53" s="215">
        <v>3824281</v>
      </c>
      <c r="J53" s="216">
        <v>63465</v>
      </c>
      <c r="K53" s="217">
        <v>36.799999999999997</v>
      </c>
      <c r="L53" s="218">
        <v>62256</v>
      </c>
      <c r="M53" s="219">
        <v>71.099999999999994</v>
      </c>
      <c r="N53" s="220">
        <v>-34.299999999999997</v>
      </c>
    </row>
    <row r="54" spans="1:14" x14ac:dyDescent="0.15">
      <c r="A54" s="12"/>
      <c r="B54" s="4"/>
      <c r="C54" s="4"/>
      <c r="D54" s="4"/>
      <c r="E54" s="4"/>
      <c r="F54" s="4"/>
      <c r="G54" s="221"/>
      <c r="H54" s="222" t="s">
        <v>480</v>
      </c>
      <c r="I54" s="223">
        <v>1402965</v>
      </c>
      <c r="J54" s="224">
        <v>23283</v>
      </c>
      <c r="K54" s="225">
        <v>107.5</v>
      </c>
      <c r="L54" s="226">
        <v>24482</v>
      </c>
      <c r="M54" s="227">
        <v>28.5</v>
      </c>
      <c r="N54" s="228">
        <v>79</v>
      </c>
    </row>
    <row r="55" spans="1:14" x14ac:dyDescent="0.15">
      <c r="A55" s="12"/>
      <c r="B55" s="4"/>
      <c r="C55" s="4"/>
      <c r="D55" s="4"/>
      <c r="E55" s="4"/>
      <c r="F55" s="4"/>
      <c r="G55" s="206" t="s">
        <v>482</v>
      </c>
      <c r="H55" s="207"/>
      <c r="I55" s="215">
        <v>1234432</v>
      </c>
      <c r="J55" s="216">
        <v>20550</v>
      </c>
      <c r="K55" s="217">
        <v>-67.599999999999994</v>
      </c>
      <c r="L55" s="218">
        <v>53896</v>
      </c>
      <c r="M55" s="219">
        <v>-13.4</v>
      </c>
      <c r="N55" s="220">
        <v>-54.2</v>
      </c>
    </row>
    <row r="56" spans="1:14" x14ac:dyDescent="0.15">
      <c r="A56" s="12"/>
      <c r="B56" s="4"/>
      <c r="C56" s="4"/>
      <c r="D56" s="4"/>
      <c r="E56" s="4"/>
      <c r="F56" s="4"/>
      <c r="G56" s="221"/>
      <c r="H56" s="222" t="s">
        <v>480</v>
      </c>
      <c r="I56" s="223">
        <v>1041661</v>
      </c>
      <c r="J56" s="224">
        <v>17341</v>
      </c>
      <c r="K56" s="225">
        <v>-25.5</v>
      </c>
      <c r="L56" s="226">
        <v>20608</v>
      </c>
      <c r="M56" s="227">
        <v>-15.8</v>
      </c>
      <c r="N56" s="228">
        <v>-9.6999999999999993</v>
      </c>
    </row>
    <row r="57" spans="1:14" x14ac:dyDescent="0.15">
      <c r="A57" s="12"/>
      <c r="B57" s="4"/>
      <c r="C57" s="4"/>
      <c r="D57" s="4"/>
      <c r="E57" s="4"/>
      <c r="F57" s="4"/>
      <c r="G57" s="206" t="s">
        <v>483</v>
      </c>
      <c r="H57" s="207"/>
      <c r="I57" s="215">
        <v>1166714</v>
      </c>
      <c r="J57" s="216">
        <v>19448</v>
      </c>
      <c r="K57" s="217">
        <v>-5.4</v>
      </c>
      <c r="L57" s="218">
        <v>47278</v>
      </c>
      <c r="M57" s="219">
        <v>-12.3</v>
      </c>
      <c r="N57" s="220">
        <v>6.9</v>
      </c>
    </row>
    <row r="58" spans="1:14" x14ac:dyDescent="0.15">
      <c r="A58" s="12"/>
      <c r="B58" s="4"/>
      <c r="C58" s="4"/>
      <c r="D58" s="4"/>
      <c r="E58" s="4"/>
      <c r="F58" s="4"/>
      <c r="G58" s="221"/>
      <c r="H58" s="222" t="s">
        <v>480</v>
      </c>
      <c r="I58" s="223">
        <v>401205</v>
      </c>
      <c r="J58" s="224">
        <v>6688</v>
      </c>
      <c r="K58" s="225">
        <v>-61.4</v>
      </c>
      <c r="L58" s="226">
        <v>24096</v>
      </c>
      <c r="M58" s="227">
        <v>16.899999999999999</v>
      </c>
      <c r="N58" s="228">
        <v>-78.3</v>
      </c>
    </row>
    <row r="59" spans="1:14" x14ac:dyDescent="0.15">
      <c r="A59" s="12"/>
      <c r="B59" s="4"/>
      <c r="C59" s="4"/>
      <c r="D59" s="4"/>
      <c r="E59" s="4"/>
      <c r="F59" s="4"/>
      <c r="G59" s="206" t="s">
        <v>484</v>
      </c>
      <c r="H59" s="207"/>
      <c r="I59" s="215">
        <v>1606818</v>
      </c>
      <c r="J59" s="216">
        <v>26712</v>
      </c>
      <c r="K59" s="217">
        <v>37.4</v>
      </c>
      <c r="L59" s="218">
        <v>44504</v>
      </c>
      <c r="M59" s="219">
        <v>-5.9</v>
      </c>
      <c r="N59" s="220">
        <v>43.3</v>
      </c>
    </row>
    <row r="60" spans="1:14" x14ac:dyDescent="0.15">
      <c r="A60" s="12"/>
      <c r="B60" s="4"/>
      <c r="C60" s="4"/>
      <c r="D60" s="4"/>
      <c r="E60" s="4"/>
      <c r="F60" s="4"/>
      <c r="G60" s="221"/>
      <c r="H60" s="222" t="s">
        <v>480</v>
      </c>
      <c r="I60" s="229">
        <v>996071</v>
      </c>
      <c r="J60" s="224">
        <v>16559</v>
      </c>
      <c r="K60" s="225">
        <v>147.6</v>
      </c>
      <c r="L60" s="226">
        <v>25876</v>
      </c>
      <c r="M60" s="227">
        <v>7.4</v>
      </c>
      <c r="N60" s="228">
        <v>140.19999999999999</v>
      </c>
    </row>
    <row r="61" spans="1:14" x14ac:dyDescent="0.15">
      <c r="A61" s="12"/>
      <c r="B61" s="4"/>
      <c r="C61" s="4"/>
      <c r="D61" s="4"/>
      <c r="E61" s="4"/>
      <c r="F61" s="4"/>
      <c r="G61" s="206" t="s">
        <v>485</v>
      </c>
      <c r="H61" s="230"/>
      <c r="I61" s="231">
        <v>2125536</v>
      </c>
      <c r="J61" s="232">
        <v>35311</v>
      </c>
      <c r="K61" s="233">
        <v>76.5</v>
      </c>
      <c r="L61" s="234">
        <v>48866</v>
      </c>
      <c r="M61" s="235">
        <v>9.6999999999999993</v>
      </c>
      <c r="N61" s="220">
        <v>66.8</v>
      </c>
    </row>
    <row r="62" spans="1:14" x14ac:dyDescent="0.15">
      <c r="A62" s="12"/>
      <c r="B62" s="4"/>
      <c r="C62" s="4"/>
      <c r="D62" s="4"/>
      <c r="E62" s="4"/>
      <c r="F62" s="4"/>
      <c r="G62" s="221"/>
      <c r="H62" s="222" t="s">
        <v>480</v>
      </c>
      <c r="I62" s="223">
        <v>903658</v>
      </c>
      <c r="J62" s="224">
        <v>15019</v>
      </c>
      <c r="K62" s="225">
        <v>49.6</v>
      </c>
      <c r="L62" s="226">
        <v>22824</v>
      </c>
      <c r="M62" s="227">
        <v>5.0999999999999996</v>
      </c>
      <c r="N62" s="228">
        <v>44.5</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486</v>
      </c>
    </row>
    <row r="46" spans="2:10" ht="29.25" customHeight="1" thickBot="1" x14ac:dyDescent="0.25">
      <c r="B46" s="239" t="s">
        <v>23</v>
      </c>
      <c r="C46" s="240"/>
      <c r="D46" s="240"/>
      <c r="E46" s="241" t="s">
        <v>487</v>
      </c>
      <c r="F46" s="242" t="s">
        <v>4</v>
      </c>
      <c r="G46" s="243" t="s">
        <v>5</v>
      </c>
      <c r="H46" s="243" t="s">
        <v>6</v>
      </c>
      <c r="I46" s="243" t="s">
        <v>7</v>
      </c>
      <c r="J46" s="244" t="s">
        <v>8</v>
      </c>
    </row>
    <row r="47" spans="2:10" ht="57.75" customHeight="1" x14ac:dyDescent="0.15">
      <c r="B47" s="245"/>
      <c r="C47" s="1133" t="s">
        <v>488</v>
      </c>
      <c r="D47" s="1133"/>
      <c r="E47" s="1134"/>
      <c r="F47" s="246">
        <v>6.12</v>
      </c>
      <c r="G47" s="247">
        <v>4.82</v>
      </c>
      <c r="H47" s="247">
        <v>4.76</v>
      </c>
      <c r="I47" s="247">
        <v>6.6</v>
      </c>
      <c r="J47" s="248">
        <v>6.56</v>
      </c>
    </row>
    <row r="48" spans="2:10" ht="57.75" customHeight="1" x14ac:dyDescent="0.15">
      <c r="B48" s="249"/>
      <c r="C48" s="1135" t="s">
        <v>489</v>
      </c>
      <c r="D48" s="1135"/>
      <c r="E48" s="1136"/>
      <c r="F48" s="250">
        <v>8.06</v>
      </c>
      <c r="G48" s="251">
        <v>7.55</v>
      </c>
      <c r="H48" s="251">
        <v>7.82</v>
      </c>
      <c r="I48" s="251">
        <v>8.92</v>
      </c>
      <c r="J48" s="252">
        <v>3.85</v>
      </c>
    </row>
    <row r="49" spans="2:10" ht="57.75" customHeight="1" thickBot="1" x14ac:dyDescent="0.2">
      <c r="B49" s="253"/>
      <c r="C49" s="1137" t="s">
        <v>490</v>
      </c>
      <c r="D49" s="1137"/>
      <c r="E49" s="1138"/>
      <c r="F49" s="254">
        <v>0.1</v>
      </c>
      <c r="G49" s="255" t="s">
        <v>491</v>
      </c>
      <c r="H49" s="255">
        <v>0.2</v>
      </c>
      <c r="I49" s="255">
        <v>3.03</v>
      </c>
      <c r="J49" s="256" t="s">
        <v>492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2018-08-30T09:59:58Z</dcterms:created>
  <dcterms:modified xsi:type="dcterms:W3CDTF">2018-11-16T05:26:35Z</dcterms:modified>
  <cp:category/>
</cp:coreProperties>
</file>