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S:\1100-経営企画部\1112-企画課企画係\4400_企業誘致\R5\保育的機能を有する事業所開設補助金\02_公募要領\"/>
    </mc:Choice>
  </mc:AlternateContent>
  <xr:revisionPtr revIDLastSave="0" documentId="13_ncr:1_{F3C80024-AC3D-4B0E-BAD9-205AFFF53181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様式9（R4.7）" sheetId="6" r:id="rId1"/>
  </sheets>
  <definedNames>
    <definedName name="_xlnm.Print_Area" localSheetId="0">'様式9（R4.7）'!$A$1:$I$42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6" l="1"/>
  <c r="G38" i="6"/>
  <c r="H38" i="6" l="1"/>
  <c r="F38" i="6" l="1"/>
  <c r="E38" i="6" l="1"/>
  <c r="E41" i="6" s="1"/>
  <c r="F41" i="6" s="1"/>
  <c r="D38" i="6"/>
  <c r="B8" i="6"/>
  <c r="B9" i="6" s="1"/>
  <c r="H41" i="6" l="1"/>
  <c r="K40" i="6"/>
  <c r="B10" i="6"/>
  <c r="C9" i="6"/>
  <c r="C8" i="6"/>
  <c r="B11" i="6" l="1"/>
  <c r="C10" i="6"/>
  <c r="B12" i="6" l="1"/>
  <c r="C11" i="6"/>
  <c r="B13" i="6" l="1"/>
  <c r="C12" i="6"/>
  <c r="B14" i="6" l="1"/>
  <c r="C13" i="6"/>
  <c r="B15" i="6" l="1"/>
  <c r="C14" i="6"/>
  <c r="B16" i="6" l="1"/>
  <c r="C15" i="6"/>
  <c r="B17" i="6" l="1"/>
  <c r="C16" i="6"/>
  <c r="B18" i="6" l="1"/>
  <c r="C17" i="6"/>
  <c r="B19" i="6" l="1"/>
  <c r="C18" i="6"/>
  <c r="B20" i="6" l="1"/>
  <c r="C19" i="6"/>
  <c r="B21" i="6" l="1"/>
  <c r="C20" i="6"/>
  <c r="B22" i="6" l="1"/>
  <c r="C21" i="6"/>
  <c r="B23" i="6" l="1"/>
  <c r="C22" i="6"/>
  <c r="B24" i="6" l="1"/>
  <c r="C23" i="6"/>
  <c r="B25" i="6" l="1"/>
  <c r="C24" i="6"/>
  <c r="B26" i="6" l="1"/>
  <c r="C25" i="6"/>
  <c r="B27" i="6" l="1"/>
  <c r="C26" i="6"/>
  <c r="B28" i="6" l="1"/>
  <c r="C27" i="6"/>
  <c r="B29" i="6" l="1"/>
  <c r="C28" i="6"/>
  <c r="B30" i="6" l="1"/>
  <c r="C29" i="6"/>
  <c r="B31" i="6" l="1"/>
  <c r="C30" i="6"/>
  <c r="B32" i="6" l="1"/>
  <c r="C31" i="6"/>
  <c r="B33" i="6" l="1"/>
  <c r="C32" i="6"/>
  <c r="B34" i="6" l="1"/>
  <c r="C33" i="6"/>
  <c r="B35" i="6" l="1"/>
  <c r="C34" i="6"/>
  <c r="B36" i="6" l="1"/>
  <c r="C35" i="6"/>
  <c r="B37" i="6" l="1"/>
  <c r="C36" i="6"/>
  <c r="C37" i="6" l="1"/>
</calcChain>
</file>

<file path=xl/sharedStrings.xml><?xml version="1.0" encoding="utf-8"?>
<sst xmlns="http://schemas.openxmlformats.org/spreadsheetml/2006/main" count="18" uniqueCount="18">
  <si>
    <t>年/月</t>
    <rPh sb="0" eb="1">
      <t>トシ</t>
    </rPh>
    <rPh sb="2" eb="3">
      <t>ガツ</t>
    </rPh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</si>
  <si>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</si>
  <si>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</si>
  <si>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合計</t>
    <rPh sb="0" eb="2">
      <t>ゴウケイ</t>
    </rPh>
    <phoneticPr fontId="2"/>
  </si>
  <si>
    <t>※人工数
（人工）</t>
    <rPh sb="1" eb="3">
      <t>ニンク</t>
    </rPh>
    <rPh sb="3" eb="4">
      <t>スウ</t>
    </rPh>
    <rPh sb="6" eb="8">
      <t>ニンク</t>
    </rPh>
    <phoneticPr fontId="2"/>
  </si>
  <si>
    <t>月額補助上限額
（円）</t>
    <rPh sb="0" eb="2">
      <t>ゲツガク</t>
    </rPh>
    <rPh sb="2" eb="4">
      <t>ホジョ</t>
    </rPh>
    <rPh sb="4" eb="7">
      <t>ジョウゲンガク</t>
    </rPh>
    <rPh sb="9" eb="10">
      <t>エン</t>
    </rPh>
    <phoneticPr fontId="2"/>
  </si>
  <si>
    <t>補助対象見守り
スタッフ勤務人数
（人）</t>
    <rPh sb="0" eb="2">
      <t>ホジョ</t>
    </rPh>
    <rPh sb="2" eb="4">
      <t>タイショウ</t>
    </rPh>
    <rPh sb="4" eb="6">
      <t>ミマモ</t>
    </rPh>
    <rPh sb="12" eb="14">
      <t>キンム</t>
    </rPh>
    <rPh sb="14" eb="16">
      <t>ニンズウ</t>
    </rPh>
    <rPh sb="18" eb="19">
      <t>ニン</t>
    </rPh>
    <phoneticPr fontId="2"/>
  </si>
  <si>
    <t>補助対象
預かり人数
（人）</t>
    <rPh sb="0" eb="2">
      <t>ホジョ</t>
    </rPh>
    <rPh sb="2" eb="4">
      <t>タイショウ</t>
    </rPh>
    <rPh sb="5" eb="6">
      <t>アズ</t>
    </rPh>
    <rPh sb="8" eb="10">
      <t>ニンズウ</t>
    </rPh>
    <rPh sb="12" eb="13">
      <t>ニン</t>
    </rPh>
    <phoneticPr fontId="2"/>
  </si>
  <si>
    <t>補助対象外
預かり人数
（人）</t>
    <rPh sb="0" eb="2">
      <t>ホジョ</t>
    </rPh>
    <rPh sb="2" eb="4">
      <t>タイショウ</t>
    </rPh>
    <rPh sb="4" eb="5">
      <t>ソト</t>
    </rPh>
    <rPh sb="6" eb="7">
      <t>アズ</t>
    </rPh>
    <rPh sb="9" eb="11">
      <t>ニンズウ</t>
    </rPh>
    <rPh sb="13" eb="14">
      <t>ニン</t>
    </rPh>
    <phoneticPr fontId="2"/>
  </si>
  <si>
    <t>※人工数＝延べ勤務時間合計/8時間（小数点以下切り捨て）</t>
    <rPh sb="1" eb="3">
      <t>ニンク</t>
    </rPh>
    <rPh sb="3" eb="4">
      <t>スウ</t>
    </rPh>
    <rPh sb="5" eb="6">
      <t>ノ</t>
    </rPh>
    <rPh sb="7" eb="9">
      <t>キンム</t>
    </rPh>
    <rPh sb="9" eb="11">
      <t>ジカン</t>
    </rPh>
    <rPh sb="11" eb="13">
      <t>ゴウケイ</t>
    </rPh>
    <rPh sb="15" eb="17">
      <t>ジカン</t>
    </rPh>
    <rPh sb="18" eb="21">
      <t>ショウスウテン</t>
    </rPh>
    <rPh sb="21" eb="23">
      <t>イカ</t>
    </rPh>
    <rPh sb="23" eb="24">
      <t>キ</t>
    </rPh>
    <rPh sb="25" eb="26">
      <t>ス</t>
    </rPh>
    <phoneticPr fontId="2"/>
  </si>
  <si>
    <t>補助対象
見守りスタッフに係る経費
（円）</t>
    <rPh sb="0" eb="2">
      <t>ホジョ</t>
    </rPh>
    <rPh sb="2" eb="4">
      <t>タイショウ</t>
    </rPh>
    <rPh sb="5" eb="7">
      <t>ミマモ</t>
    </rPh>
    <rPh sb="13" eb="14">
      <t>カカ</t>
    </rPh>
    <rPh sb="15" eb="17">
      <t>ケイヒ</t>
    </rPh>
    <rPh sb="19" eb="20">
      <t>エン</t>
    </rPh>
    <phoneticPr fontId="2"/>
  </si>
  <si>
    <t>補助金
実績報告額
（円）</t>
    <rPh sb="0" eb="2">
      <t>ホジョ</t>
    </rPh>
    <rPh sb="2" eb="3">
      <t>キン</t>
    </rPh>
    <rPh sb="4" eb="6">
      <t>ジッセキ</t>
    </rPh>
    <rPh sb="6" eb="8">
      <t>ホウコク</t>
    </rPh>
    <rPh sb="8" eb="9">
      <t>ガク</t>
    </rPh>
    <rPh sb="11" eb="12">
      <t>エン</t>
    </rPh>
    <phoneticPr fontId="2"/>
  </si>
  <si>
    <t>月別補助上限額算定表</t>
    <rPh sb="0" eb="2">
      <t>ツキベツ</t>
    </rPh>
    <rPh sb="2" eb="4">
      <t>ホジョ</t>
    </rPh>
    <rPh sb="9" eb="10">
      <t>ヒョウ</t>
    </rPh>
    <phoneticPr fontId="2"/>
  </si>
  <si>
    <t>【様式9】</t>
    <rPh sb="1" eb="3">
      <t>ヨウシキ</t>
    </rPh>
    <phoneticPr fontId="2"/>
  </si>
  <si>
    <t>延べ補助対象
預かり時間
（時間）</t>
    <rPh sb="0" eb="1">
      <t>ノ</t>
    </rPh>
    <rPh sb="2" eb="4">
      <t>ホジョ</t>
    </rPh>
    <rPh sb="4" eb="6">
      <t>タイショウ</t>
    </rPh>
    <rPh sb="7" eb="8">
      <t>アズ</t>
    </rPh>
    <rPh sb="10" eb="12">
      <t>ジカン</t>
    </rPh>
    <rPh sb="14" eb="16">
      <t>ジカン</t>
    </rPh>
    <phoneticPr fontId="2"/>
  </si>
  <si>
    <t>延べ補助対象外
預かり時間
（時間）</t>
    <rPh sb="0" eb="1">
      <t>ノ</t>
    </rPh>
    <rPh sb="2" eb="4">
      <t>ホジョ</t>
    </rPh>
    <rPh sb="4" eb="6">
      <t>タイショウ</t>
    </rPh>
    <rPh sb="6" eb="7">
      <t>ガイ</t>
    </rPh>
    <rPh sb="8" eb="9">
      <t>アズ</t>
    </rPh>
    <rPh sb="11" eb="13">
      <t>ジカン</t>
    </rPh>
    <rPh sb="15" eb="17">
      <t>ジカン</t>
    </rPh>
    <phoneticPr fontId="2"/>
  </si>
  <si>
    <t>延べ
勤務時間
（時間）</t>
    <rPh sb="0" eb="1">
      <t>ノ</t>
    </rPh>
    <rPh sb="3" eb="5">
      <t>キンム</t>
    </rPh>
    <rPh sb="5" eb="7">
      <t>ジカン</t>
    </rPh>
    <rPh sb="9" eb="11">
      <t>ジカン</t>
    </rPh>
    <phoneticPr fontId="2"/>
  </si>
  <si>
    <t>2024/4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</si>
</sst>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176" fontId="0" fillId="0" borderId="1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49" fontId="0" fillId="0" borderId="0" xfId="0" applyNumberForma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38" fontId="0" fillId="0" borderId="3" xfId="1" applyFont="1" applyBorder="1">
      <alignment vertical="center"/>
    </xf>
    <xf numFmtId="0" fontId="0" fillId="0" borderId="0" xfId="0" applyAlignment="1" applyProtection="1">
      <alignment horizontal="center" vertical="center"/>
    </xf>
    <xf numFmtId="38" fontId="0" fillId="3" borderId="1" xfId="1" applyFont="1" applyFill="1" applyBorder="1" applyProtection="1">
      <alignment vertical="center"/>
      <protection locked="0"/>
    </xf>
    <xf numFmtId="38" fontId="0" fillId="3" borderId="5" xfId="1" applyFont="1" applyFill="1" applyBorder="1" applyProtection="1">
      <alignment vertical="center"/>
      <protection locked="0"/>
    </xf>
    <xf numFmtId="38" fontId="0" fillId="0" borderId="6" xfId="1" applyFont="1" applyBorder="1">
      <alignment vertical="center"/>
    </xf>
    <xf numFmtId="0" fontId="0" fillId="3" borderId="1" xfId="0" applyFill="1" applyBorder="1">
      <alignment vertical="center"/>
    </xf>
    <xf numFmtId="1" fontId="0" fillId="0" borderId="4" xfId="0" applyNumberFormat="1" applyBorder="1">
      <alignment vertical="center"/>
    </xf>
    <xf numFmtId="0" fontId="5" fillId="0" borderId="0" xfId="2" applyFont="1" applyFill="1" applyBorder="1" applyAlignment="1">
      <alignment vertical="center"/>
    </xf>
    <xf numFmtId="1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8" fontId="0" fillId="2" borderId="11" xfId="1" applyFont="1" applyFill="1" applyBorder="1">
      <alignment vertical="center"/>
    </xf>
    <xf numFmtId="38" fontId="0" fillId="3" borderId="11" xfId="1" applyFont="1" applyFill="1" applyBorder="1">
      <alignment vertical="center"/>
    </xf>
    <xf numFmtId="38" fontId="0" fillId="2" borderId="12" xfId="1" applyFont="1" applyFill="1" applyBorder="1">
      <alignment vertical="center"/>
    </xf>
    <xf numFmtId="0" fontId="0" fillId="0" borderId="9" xfId="0" applyBorder="1" applyAlignment="1">
      <alignment horizontal="center" vertical="center" wrapText="1"/>
    </xf>
    <xf numFmtId="1" fontId="6" fillId="0" borderId="0" xfId="0" applyNumberFormat="1" applyFont="1">
      <alignment vertical="center"/>
    </xf>
    <xf numFmtId="0" fontId="0" fillId="0" borderId="0" xfId="0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0" xfId="2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view="pageBreakPreview" topLeftCell="A28" zoomScaleNormal="100" zoomScaleSheetLayoutView="100" workbookViewId="0">
      <selection activeCell="E6" sqref="E6"/>
    </sheetView>
  </sheetViews>
  <sheetFormatPr defaultRowHeight="18.75" x14ac:dyDescent="0.4"/>
  <cols>
    <col min="1" max="1" width="0.625" customWidth="1"/>
    <col min="2" max="2" width="12.875" style="1" customWidth="1"/>
    <col min="3" max="3" width="4.5" style="2" customWidth="1"/>
    <col min="4" max="4" width="15.75" customWidth="1"/>
    <col min="5" max="5" width="8.875" customWidth="1"/>
    <col min="6" max="6" width="10" customWidth="1"/>
    <col min="7" max="7" width="11.125" customWidth="1"/>
    <col min="8" max="8" width="10.5" customWidth="1"/>
    <col min="9" max="9" width="12" customWidth="1"/>
  </cols>
  <sheetData>
    <row r="1" spans="1:9" ht="17.25" customHeight="1" x14ac:dyDescent="0.4">
      <c r="B1" s="1" t="s">
        <v>13</v>
      </c>
      <c r="C1"/>
    </row>
    <row r="2" spans="1:9" ht="19.5" customHeight="1" x14ac:dyDescent="0.4">
      <c r="A2" s="36" t="s">
        <v>12</v>
      </c>
      <c r="B2" s="36"/>
      <c r="C2" s="36"/>
      <c r="D2" s="36"/>
      <c r="E2" s="36"/>
      <c r="F2" s="36"/>
      <c r="G2" s="36"/>
      <c r="H2" s="36"/>
      <c r="I2" s="36"/>
    </row>
    <row r="3" spans="1:9" ht="16.5" customHeight="1" x14ac:dyDescent="0.4">
      <c r="B3" s="7"/>
      <c r="C3" s="8"/>
      <c r="E3" s="20"/>
      <c r="F3" s="37"/>
      <c r="G3" s="37"/>
      <c r="H3" s="37"/>
      <c r="I3" s="37"/>
    </row>
    <row r="4" spans="1:9" ht="15.75" customHeight="1" x14ac:dyDescent="0.4">
      <c r="B4" s="9" t="s">
        <v>0</v>
      </c>
      <c r="C4" s="14"/>
      <c r="D4" s="8"/>
      <c r="E4" s="8"/>
    </row>
    <row r="5" spans="1:9" ht="15.75" customHeight="1" x14ac:dyDescent="0.4">
      <c r="B5" s="10" t="s">
        <v>17</v>
      </c>
      <c r="C5" s="14"/>
      <c r="D5" s="8"/>
      <c r="E5" s="8"/>
    </row>
    <row r="6" spans="1:9" ht="9" customHeight="1" x14ac:dyDescent="0.4">
      <c r="B6" s="11"/>
      <c r="C6" s="14"/>
      <c r="D6" s="8"/>
      <c r="E6" s="8"/>
    </row>
    <row r="7" spans="1:9" ht="63.75" customHeight="1" x14ac:dyDescent="0.4">
      <c r="B7" s="9" t="s">
        <v>1</v>
      </c>
      <c r="C7" s="12" t="s">
        <v>2</v>
      </c>
      <c r="D7" s="31" t="s">
        <v>6</v>
      </c>
      <c r="E7" s="32" t="s">
        <v>16</v>
      </c>
      <c r="F7" s="33" t="s">
        <v>7</v>
      </c>
      <c r="G7" s="33" t="s">
        <v>14</v>
      </c>
      <c r="H7" s="33" t="s">
        <v>8</v>
      </c>
      <c r="I7" s="33" t="s">
        <v>15</v>
      </c>
    </row>
    <row r="8" spans="1:9" ht="15.75" customHeight="1" x14ac:dyDescent="0.4">
      <c r="B8" s="6" t="str">
        <f>B5 &amp; "/" &amp; 1</f>
        <v>2024/4/1</v>
      </c>
      <c r="C8" s="5" t="str">
        <f>TEXT(B8,"aaa")</f>
        <v>月</v>
      </c>
      <c r="D8" s="15"/>
      <c r="E8" s="16"/>
      <c r="F8" s="18"/>
      <c r="G8" s="18"/>
      <c r="H8" s="18"/>
      <c r="I8" s="18"/>
    </row>
    <row r="9" spans="1:9" ht="15.75" customHeight="1" x14ac:dyDescent="0.4">
      <c r="B9" s="4">
        <f>B8+1</f>
        <v>45384</v>
      </c>
      <c r="C9" s="5" t="str">
        <f t="shared" ref="C9:C37" si="0">TEXT(B9,"aaa")</f>
        <v>火</v>
      </c>
      <c r="D9" s="15"/>
      <c r="E9" s="16"/>
      <c r="F9" s="18"/>
      <c r="G9" s="18"/>
      <c r="H9" s="18"/>
      <c r="I9" s="18"/>
    </row>
    <row r="10" spans="1:9" ht="15.75" customHeight="1" x14ac:dyDescent="0.4">
      <c r="B10" s="4">
        <f t="shared" ref="B10:B37" si="1">B9+1</f>
        <v>45385</v>
      </c>
      <c r="C10" s="5" t="str">
        <f t="shared" si="0"/>
        <v>水</v>
      </c>
      <c r="D10" s="15"/>
      <c r="E10" s="16"/>
      <c r="F10" s="18"/>
      <c r="G10" s="18"/>
      <c r="H10" s="18"/>
      <c r="I10" s="18"/>
    </row>
    <row r="11" spans="1:9" ht="15.75" customHeight="1" x14ac:dyDescent="0.4">
      <c r="B11" s="4">
        <f t="shared" si="1"/>
        <v>45386</v>
      </c>
      <c r="C11" s="5" t="str">
        <f t="shared" si="0"/>
        <v>木</v>
      </c>
      <c r="D11" s="15"/>
      <c r="E11" s="16"/>
      <c r="F11" s="18"/>
      <c r="G11" s="18"/>
      <c r="H11" s="18"/>
      <c r="I11" s="18"/>
    </row>
    <row r="12" spans="1:9" ht="15.75" customHeight="1" x14ac:dyDescent="0.4">
      <c r="B12" s="4">
        <f t="shared" si="1"/>
        <v>45387</v>
      </c>
      <c r="C12" s="5" t="str">
        <f t="shared" si="0"/>
        <v>金</v>
      </c>
      <c r="D12" s="15"/>
      <c r="E12" s="16"/>
      <c r="F12" s="18"/>
      <c r="G12" s="18"/>
      <c r="H12" s="18"/>
      <c r="I12" s="18"/>
    </row>
    <row r="13" spans="1:9" ht="15.75" customHeight="1" x14ac:dyDescent="0.4">
      <c r="B13" s="4">
        <f t="shared" si="1"/>
        <v>45388</v>
      </c>
      <c r="C13" s="5" t="str">
        <f t="shared" si="0"/>
        <v>土</v>
      </c>
      <c r="D13" s="15"/>
      <c r="E13" s="16"/>
      <c r="F13" s="18"/>
      <c r="G13" s="18"/>
      <c r="H13" s="18"/>
      <c r="I13" s="18"/>
    </row>
    <row r="14" spans="1:9" ht="15.75" customHeight="1" x14ac:dyDescent="0.4">
      <c r="B14" s="4">
        <f t="shared" si="1"/>
        <v>45389</v>
      </c>
      <c r="C14" s="5" t="str">
        <f t="shared" si="0"/>
        <v>日</v>
      </c>
      <c r="D14" s="15"/>
      <c r="E14" s="16"/>
      <c r="F14" s="18"/>
      <c r="G14" s="18"/>
      <c r="H14" s="18"/>
      <c r="I14" s="18"/>
    </row>
    <row r="15" spans="1:9" ht="15.75" customHeight="1" x14ac:dyDescent="0.4">
      <c r="B15" s="4">
        <f t="shared" si="1"/>
        <v>45390</v>
      </c>
      <c r="C15" s="5" t="str">
        <f t="shared" si="0"/>
        <v>月</v>
      </c>
      <c r="D15" s="15"/>
      <c r="E15" s="16"/>
      <c r="F15" s="18"/>
      <c r="G15" s="18"/>
      <c r="H15" s="18"/>
      <c r="I15" s="18"/>
    </row>
    <row r="16" spans="1:9" ht="15.75" customHeight="1" x14ac:dyDescent="0.4">
      <c r="B16" s="4">
        <f t="shared" si="1"/>
        <v>45391</v>
      </c>
      <c r="C16" s="5" t="str">
        <f t="shared" si="0"/>
        <v>火</v>
      </c>
      <c r="D16" s="15"/>
      <c r="E16" s="16"/>
      <c r="F16" s="18"/>
      <c r="G16" s="18"/>
      <c r="H16" s="18"/>
      <c r="I16" s="18"/>
    </row>
    <row r="17" spans="2:9" ht="15.75" customHeight="1" x14ac:dyDescent="0.4">
      <c r="B17" s="4">
        <f t="shared" si="1"/>
        <v>45392</v>
      </c>
      <c r="C17" s="5" t="str">
        <f t="shared" si="0"/>
        <v>水</v>
      </c>
      <c r="D17" s="15"/>
      <c r="E17" s="16"/>
      <c r="F17" s="18"/>
      <c r="G17" s="18"/>
      <c r="H17" s="18"/>
      <c r="I17" s="18"/>
    </row>
    <row r="18" spans="2:9" ht="15.75" customHeight="1" x14ac:dyDescent="0.4">
      <c r="B18" s="4">
        <f t="shared" si="1"/>
        <v>45393</v>
      </c>
      <c r="C18" s="5" t="str">
        <f t="shared" si="0"/>
        <v>木</v>
      </c>
      <c r="D18" s="15"/>
      <c r="E18" s="16"/>
      <c r="F18" s="18"/>
      <c r="G18" s="18"/>
      <c r="H18" s="18"/>
      <c r="I18" s="18"/>
    </row>
    <row r="19" spans="2:9" ht="15.75" customHeight="1" x14ac:dyDescent="0.4">
      <c r="B19" s="4">
        <f t="shared" si="1"/>
        <v>45394</v>
      </c>
      <c r="C19" s="5" t="str">
        <f t="shared" si="0"/>
        <v>金</v>
      </c>
      <c r="D19" s="15"/>
      <c r="E19" s="16"/>
      <c r="F19" s="18"/>
      <c r="G19" s="18"/>
      <c r="H19" s="18"/>
      <c r="I19" s="18"/>
    </row>
    <row r="20" spans="2:9" ht="15.75" customHeight="1" x14ac:dyDescent="0.4">
      <c r="B20" s="4">
        <f t="shared" si="1"/>
        <v>45395</v>
      </c>
      <c r="C20" s="5" t="str">
        <f t="shared" si="0"/>
        <v>土</v>
      </c>
      <c r="D20" s="15"/>
      <c r="E20" s="16"/>
      <c r="F20" s="18"/>
      <c r="G20" s="18"/>
      <c r="H20" s="18"/>
      <c r="I20" s="18"/>
    </row>
    <row r="21" spans="2:9" ht="15.75" customHeight="1" x14ac:dyDescent="0.4">
      <c r="B21" s="4">
        <f t="shared" si="1"/>
        <v>45396</v>
      </c>
      <c r="C21" s="5" t="str">
        <f t="shared" si="0"/>
        <v>日</v>
      </c>
      <c r="D21" s="15"/>
      <c r="E21" s="16"/>
      <c r="F21" s="18"/>
      <c r="G21" s="18"/>
      <c r="H21" s="18"/>
      <c r="I21" s="18"/>
    </row>
    <row r="22" spans="2:9" ht="15.75" customHeight="1" x14ac:dyDescent="0.4">
      <c r="B22" s="4">
        <f t="shared" si="1"/>
        <v>45397</v>
      </c>
      <c r="C22" s="5" t="str">
        <f t="shared" si="0"/>
        <v>月</v>
      </c>
      <c r="D22" s="15"/>
      <c r="E22" s="16"/>
      <c r="F22" s="18"/>
      <c r="G22" s="18"/>
      <c r="H22" s="18"/>
      <c r="I22" s="18"/>
    </row>
    <row r="23" spans="2:9" ht="15.75" customHeight="1" x14ac:dyDescent="0.4">
      <c r="B23" s="4">
        <f t="shared" si="1"/>
        <v>45398</v>
      </c>
      <c r="C23" s="5" t="str">
        <f t="shared" si="0"/>
        <v>火</v>
      </c>
      <c r="D23" s="15"/>
      <c r="E23" s="16"/>
      <c r="F23" s="18"/>
      <c r="G23" s="18"/>
      <c r="H23" s="18"/>
      <c r="I23" s="18"/>
    </row>
    <row r="24" spans="2:9" ht="15.75" customHeight="1" x14ac:dyDescent="0.4">
      <c r="B24" s="4">
        <f t="shared" si="1"/>
        <v>45399</v>
      </c>
      <c r="C24" s="5" t="str">
        <f t="shared" si="0"/>
        <v>水</v>
      </c>
      <c r="D24" s="15"/>
      <c r="E24" s="16"/>
      <c r="F24" s="18"/>
      <c r="G24" s="18"/>
      <c r="H24" s="18"/>
      <c r="I24" s="18"/>
    </row>
    <row r="25" spans="2:9" ht="15.75" customHeight="1" x14ac:dyDescent="0.4">
      <c r="B25" s="4">
        <f t="shared" si="1"/>
        <v>45400</v>
      </c>
      <c r="C25" s="5" t="str">
        <f t="shared" si="0"/>
        <v>木</v>
      </c>
      <c r="D25" s="15"/>
      <c r="E25" s="16"/>
      <c r="F25" s="18"/>
      <c r="G25" s="18"/>
      <c r="H25" s="18"/>
      <c r="I25" s="18"/>
    </row>
    <row r="26" spans="2:9" ht="15.75" customHeight="1" x14ac:dyDescent="0.4">
      <c r="B26" s="4">
        <f t="shared" si="1"/>
        <v>45401</v>
      </c>
      <c r="C26" s="5" t="str">
        <f t="shared" si="0"/>
        <v>金</v>
      </c>
      <c r="D26" s="15"/>
      <c r="E26" s="16"/>
      <c r="F26" s="18"/>
      <c r="G26" s="18"/>
      <c r="H26" s="18"/>
      <c r="I26" s="18"/>
    </row>
    <row r="27" spans="2:9" ht="15.75" customHeight="1" x14ac:dyDescent="0.4">
      <c r="B27" s="4">
        <f t="shared" si="1"/>
        <v>45402</v>
      </c>
      <c r="C27" s="5" t="str">
        <f t="shared" si="0"/>
        <v>土</v>
      </c>
      <c r="D27" s="15"/>
      <c r="E27" s="16"/>
      <c r="F27" s="18"/>
      <c r="G27" s="18"/>
      <c r="H27" s="18"/>
      <c r="I27" s="18"/>
    </row>
    <row r="28" spans="2:9" ht="15.75" customHeight="1" x14ac:dyDescent="0.4">
      <c r="B28" s="4">
        <f t="shared" si="1"/>
        <v>45403</v>
      </c>
      <c r="C28" s="5" t="str">
        <f t="shared" si="0"/>
        <v>日</v>
      </c>
      <c r="D28" s="15"/>
      <c r="E28" s="16"/>
      <c r="F28" s="18"/>
      <c r="G28" s="18"/>
      <c r="H28" s="18"/>
      <c r="I28" s="18"/>
    </row>
    <row r="29" spans="2:9" ht="15.75" customHeight="1" x14ac:dyDescent="0.4">
      <c r="B29" s="4">
        <f t="shared" si="1"/>
        <v>45404</v>
      </c>
      <c r="C29" s="5" t="str">
        <f t="shared" si="0"/>
        <v>月</v>
      </c>
      <c r="D29" s="15"/>
      <c r="E29" s="16"/>
      <c r="F29" s="18"/>
      <c r="G29" s="18"/>
      <c r="H29" s="18"/>
      <c r="I29" s="18"/>
    </row>
    <row r="30" spans="2:9" ht="15.75" customHeight="1" x14ac:dyDescent="0.4">
      <c r="B30" s="4">
        <f t="shared" si="1"/>
        <v>45405</v>
      </c>
      <c r="C30" s="5" t="str">
        <f t="shared" si="0"/>
        <v>火</v>
      </c>
      <c r="D30" s="15"/>
      <c r="E30" s="16"/>
      <c r="F30" s="18"/>
      <c r="G30" s="18"/>
      <c r="H30" s="18"/>
      <c r="I30" s="18"/>
    </row>
    <row r="31" spans="2:9" ht="15.75" customHeight="1" x14ac:dyDescent="0.4">
      <c r="B31" s="4">
        <f t="shared" si="1"/>
        <v>45406</v>
      </c>
      <c r="C31" s="5" t="str">
        <f t="shared" si="0"/>
        <v>水</v>
      </c>
      <c r="D31" s="15"/>
      <c r="E31" s="16"/>
      <c r="F31" s="18"/>
      <c r="G31" s="18"/>
      <c r="H31" s="18"/>
      <c r="I31" s="18"/>
    </row>
    <row r="32" spans="2:9" ht="15.75" customHeight="1" x14ac:dyDescent="0.4">
      <c r="B32" s="4">
        <f t="shared" si="1"/>
        <v>45407</v>
      </c>
      <c r="C32" s="5" t="str">
        <f t="shared" si="0"/>
        <v>木</v>
      </c>
      <c r="D32" s="15"/>
      <c r="E32" s="16"/>
      <c r="F32" s="18"/>
      <c r="G32" s="18"/>
      <c r="H32" s="18"/>
      <c r="I32" s="18"/>
    </row>
    <row r="33" spans="2:11" ht="15.75" customHeight="1" x14ac:dyDescent="0.4">
      <c r="B33" s="4">
        <f t="shared" si="1"/>
        <v>45408</v>
      </c>
      <c r="C33" s="5" t="str">
        <f t="shared" si="0"/>
        <v>金</v>
      </c>
      <c r="D33" s="15"/>
      <c r="E33" s="16"/>
      <c r="F33" s="18"/>
      <c r="G33" s="18"/>
      <c r="H33" s="18"/>
      <c r="I33" s="18"/>
    </row>
    <row r="34" spans="2:11" ht="15.75" customHeight="1" x14ac:dyDescent="0.4">
      <c r="B34" s="4">
        <f t="shared" si="1"/>
        <v>45409</v>
      </c>
      <c r="C34" s="5" t="str">
        <f t="shared" si="0"/>
        <v>土</v>
      </c>
      <c r="D34" s="15"/>
      <c r="E34" s="16"/>
      <c r="F34" s="18"/>
      <c r="G34" s="18"/>
      <c r="H34" s="18"/>
      <c r="I34" s="18"/>
    </row>
    <row r="35" spans="2:11" ht="15.75" customHeight="1" x14ac:dyDescent="0.4">
      <c r="B35" s="4">
        <f t="shared" si="1"/>
        <v>45410</v>
      </c>
      <c r="C35" s="5" t="str">
        <f t="shared" si="0"/>
        <v>日</v>
      </c>
      <c r="D35" s="15"/>
      <c r="E35" s="16"/>
      <c r="F35" s="18"/>
      <c r="G35" s="18"/>
      <c r="H35" s="18"/>
      <c r="I35" s="18"/>
    </row>
    <row r="36" spans="2:11" ht="15.75" customHeight="1" x14ac:dyDescent="0.4">
      <c r="B36" s="4">
        <f t="shared" si="1"/>
        <v>45411</v>
      </c>
      <c r="C36" s="5" t="str">
        <f t="shared" si="0"/>
        <v>月</v>
      </c>
      <c r="D36" s="15"/>
      <c r="E36" s="16"/>
      <c r="F36" s="18"/>
      <c r="G36" s="18"/>
      <c r="H36" s="18"/>
      <c r="I36" s="18"/>
    </row>
    <row r="37" spans="2:11" ht="15.75" customHeight="1" thickBot="1" x14ac:dyDescent="0.45">
      <c r="B37" s="4">
        <f t="shared" si="1"/>
        <v>45412</v>
      </c>
      <c r="C37" s="5" t="str">
        <f t="shared" si="0"/>
        <v>火</v>
      </c>
      <c r="D37" s="15"/>
      <c r="E37" s="16"/>
      <c r="F37" s="18"/>
      <c r="G37" s="18"/>
      <c r="H37" s="18"/>
      <c r="I37" s="18"/>
    </row>
    <row r="38" spans="2:11" ht="15.75" customHeight="1" thickBot="1" x14ac:dyDescent="0.45">
      <c r="B38" s="34" t="s">
        <v>3</v>
      </c>
      <c r="C38" s="35"/>
      <c r="D38" s="13">
        <f t="shared" ref="D38:I38" si="2">SUM(D8:D37)</f>
        <v>0</v>
      </c>
      <c r="E38" s="17">
        <f t="shared" si="2"/>
        <v>0</v>
      </c>
      <c r="F38" s="21">
        <f t="shared" si="2"/>
        <v>0</v>
      </c>
      <c r="G38" s="21">
        <f t="shared" si="2"/>
        <v>0</v>
      </c>
      <c r="H38" s="21">
        <f t="shared" si="2"/>
        <v>0</v>
      </c>
      <c r="I38" s="19">
        <f t="shared" si="2"/>
        <v>0</v>
      </c>
      <c r="J38" s="3"/>
    </row>
    <row r="39" spans="2:11" ht="6.75" customHeight="1" thickBot="1" x14ac:dyDescent="0.45"/>
    <row r="40" spans="2:11" ht="72" customHeight="1" x14ac:dyDescent="0.4">
      <c r="C40" s="1"/>
      <c r="D40" s="2"/>
      <c r="E40" s="22" t="s">
        <v>4</v>
      </c>
      <c r="F40" s="23" t="s">
        <v>5</v>
      </c>
      <c r="G40" s="23" t="s">
        <v>10</v>
      </c>
      <c r="H40" s="28" t="s">
        <v>11</v>
      </c>
      <c r="I40" s="30"/>
      <c r="J40" s="30"/>
      <c r="K40" s="29">
        <f>ROUNDUP(E41-40,-1)/10</f>
        <v>-4</v>
      </c>
    </row>
    <row r="41" spans="2:11" ht="34.5" customHeight="1" thickBot="1" x14ac:dyDescent="0.45">
      <c r="C41" s="1"/>
      <c r="D41" s="2"/>
      <c r="E41" s="24">
        <f>ROUNDDOWN(E38/8,0)</f>
        <v>0</v>
      </c>
      <c r="F41" s="25">
        <f>IF(E41=0,0,IF(E41&lt;=40,600000,600000+(K40*100000)))</f>
        <v>0</v>
      </c>
      <c r="G41" s="26"/>
      <c r="H41" s="27">
        <f>IF(F41&gt;=G41,G41,F41)</f>
        <v>0</v>
      </c>
    </row>
    <row r="42" spans="2:11" ht="18.75" customHeight="1" x14ac:dyDescent="0.4">
      <c r="B42"/>
      <c r="G42" s="2" t="s">
        <v>9</v>
      </c>
    </row>
  </sheetData>
  <mergeCells count="3">
    <mergeCell ref="B38:C38"/>
    <mergeCell ref="A2:I2"/>
    <mergeCell ref="F3:I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様式9（R4.7）</vt:lpstr>
      <vt:lpstr>'様式9（R4.7）'!Print_Area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すずき</dc:creator>
  <cp:lastModifiedBy>こ</cp:lastModifiedBy>
  <cp:lastPrinted>2023-09-12T05:23:56Z</cp:lastPrinted>
  <dcterms:created xsi:type="dcterms:W3CDTF">2022-04-04T04:11:40Z</dcterms:created>
  <dcterms:modified xsi:type="dcterms:W3CDTF">2023-09-12T05:23:57Z</dcterms:modified>
</cp:coreProperties>
</file>