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4100-教育部\4152-子育て支援課青少年育成係\010体験学習施設維持管理事業\◆修繕◆\R7\雨樋配管設置\入札資料\"/>
    </mc:Choice>
  </mc:AlternateContent>
  <xr:revisionPtr revIDLastSave="0" documentId="14_{E2B7A737-9D18-4C34-B5FD-7DA1A86611CF}" xr6:coauthVersionLast="47" xr6:coauthVersionMax="47" xr10:uidLastSave="{00000000-0000-0000-0000-000000000000}"/>
  <bookViews>
    <workbookView xWindow="-120" yWindow="-120" windowWidth="20730" windowHeight="11310" tabRatio="773" activeTab="2" xr2:uid="{00000000-000D-0000-FFFF-FFFF00000000}"/>
  </bookViews>
  <sheets>
    <sheet name="表紙 " sheetId="1" r:id="rId1"/>
    <sheet name="本工事内訳表" sheetId="2" r:id="rId2"/>
    <sheet name="直接工事費" sheetId="3" r:id="rId3"/>
    <sheet name="Sheet1" sheetId="4" r:id="rId4"/>
  </sheets>
  <externalReferences>
    <externalReference r:id="rId5"/>
  </externalReferences>
  <definedNames>
    <definedName name="_Fill" hidden="1">#REF!</definedName>
    <definedName name="\A">#REF!</definedName>
    <definedName name="\B">#REF!</definedName>
    <definedName name="\C">#REF!</definedName>
    <definedName name="\D">#REF!</definedName>
    <definedName name="\E">#REF!</definedName>
    <definedName name="\F">#REF!</definedName>
    <definedName name="\G">#REF!</definedName>
    <definedName name="\P">#REF!</definedName>
    <definedName name="ｂ">[1]屋外排水!$AF$18</definedName>
    <definedName name="Ｂ．電気設備工事">#REF!</definedName>
    <definedName name="ＢＧＭ設備工事">#REF!</definedName>
    <definedName name="ｄ">[1]屋外排水!$AF$21</definedName>
    <definedName name="_xlnm.Print_Area" localSheetId="2">直接工事費!$A$1:$H$104</definedName>
    <definedName name="_xlnm.Print_Area" localSheetId="0">'表紙 '!$A$1:$N$19</definedName>
    <definedName name="_xlnm.Print_Area" localSheetId="1">本工事内訳表!$A$1:$I$36</definedName>
    <definedName name="_xlnm.Print_Area">#REF!</definedName>
    <definedName name="PRINT_AREA_MI">#REF!</definedName>
    <definedName name="_xlnm.Print_Titles" localSheetId="2">直接工事費!$1:2</definedName>
    <definedName name="_xlnm.Print_Titles" localSheetId="1">本工事内訳表!$1:2</definedName>
    <definedName name="_xlnm.Print_Titles">#REF!</definedName>
    <definedName name="PRINT_TITLES_MI">#REF!</definedName>
    <definedName name="print_Titles1">#REF!</definedName>
    <definedName name="ｑ">[1]屋外排水!$AF$27</definedName>
    <definedName name="ｗ">[1]屋外排水!$AE$6</definedName>
    <definedName name="え">[1]屋外排水!$AF$24</definedName>
    <definedName name="コンセント設備工事">#REF!</definedName>
    <definedName name="テレビ共同受信設備工事">#REF!</definedName>
    <definedName name="屋根金属工事">#REF!</definedName>
    <definedName name="外灯設備工事">#REF!</definedName>
    <definedName name="幹線設備工事">#REF!</definedName>
    <definedName name="経費対象外">#REF!</definedName>
    <definedName name="建築本体工事">#REF!</definedName>
    <definedName name="工事内容">#REF!</definedName>
    <definedName name="左官工事">#REF!</definedName>
    <definedName name="自動火災報知設備工事">#REF!</definedName>
    <definedName name="七階以上か">#REF!</definedName>
    <definedName name="受変電設備工事">#REF!</definedName>
    <definedName name="情報用配管設備工事">#REF!</definedName>
    <definedName name="積上げ仮設">#REF!</definedName>
    <definedName name="専門工事か">#REF!</definedName>
    <definedName name="直接仮設工事">#REF!</definedName>
    <definedName name="通信引込設備工事">#REF!</definedName>
    <definedName name="鉄筋コンクリート工事">#REF!</definedName>
    <definedName name="電灯設備工事">#REF!</definedName>
    <definedName name="電力引込設備工事">#REF!</definedName>
    <definedName name="電話設備工事">#REF!</definedName>
    <definedName name="塗装工事">#REF!</definedName>
    <definedName name="渡り廊下設備工事">#REF!</definedName>
    <definedName name="土工事">#REF!</definedName>
    <definedName name="動力設備工事">#REF!</definedName>
    <definedName name="防犯設備工事">#REF!</definedName>
    <definedName name="木工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2" l="1"/>
  <c r="B72" i="3" l="1"/>
  <c r="F40" i="3"/>
  <c r="F39" i="3"/>
  <c r="F38" i="3"/>
  <c r="B38" i="3"/>
  <c r="F37" i="3"/>
  <c r="A4" i="3"/>
  <c r="M24" i="2"/>
  <c r="U6" i="1"/>
</calcChain>
</file>

<file path=xl/sharedStrings.xml><?xml version="1.0" encoding="utf-8"?>
<sst xmlns="http://schemas.openxmlformats.org/spreadsheetml/2006/main" count="77" uniqueCount="55">
  <si>
    <t>課
長</t>
  </si>
  <si>
    <t>係
長</t>
  </si>
  <si>
    <t>係
員</t>
  </si>
  <si>
    <t>検
算</t>
  </si>
  <si>
    <t>金</t>
  </si>
  <si>
    <t>円</t>
  </si>
  <si>
    <t>工事価格</t>
  </si>
  <si>
    <t>消費税及び地方消費税相当額</t>
  </si>
  <si>
    <t>工事場所</t>
  </si>
  <si>
    <t>工事期間</t>
  </si>
  <si>
    <t>　事業概要</t>
  </si>
  <si>
    <t>概</t>
  </si>
  <si>
    <t>要</t>
  </si>
  <si>
    <t>　</t>
  </si>
  <si>
    <t>逗子市役所</t>
  </si>
  <si>
    <t>費目</t>
  </si>
  <si>
    <t>工種</t>
  </si>
  <si>
    <t>種　　別</t>
  </si>
  <si>
    <t>細　　別</t>
  </si>
  <si>
    <t>数　量</t>
  </si>
  <si>
    <t>単位</t>
  </si>
  <si>
    <t>単　　　価</t>
  </si>
  <si>
    <t>金　　　額</t>
  </si>
  <si>
    <t>適　　　用</t>
  </si>
  <si>
    <t>単価入力欄</t>
  </si>
  <si>
    <t>掛率    入力欄</t>
  </si>
  <si>
    <t>式</t>
  </si>
  <si>
    <t>3ヵ月計算</t>
  </si>
  <si>
    <t>　　工事原価</t>
  </si>
  <si>
    <t>一般管理費</t>
  </si>
  <si>
    <t>　　工事価格</t>
  </si>
  <si>
    <t>消費税</t>
  </si>
  <si>
    <t>名　　　　　　　　称</t>
  </si>
  <si>
    <t>摘　　　　　　　　要</t>
  </si>
  <si>
    <t>備　　　　　　考</t>
  </si>
  <si>
    <t>　種別集計表</t>
  </si>
  <si>
    <t>計</t>
  </si>
  <si>
    <t xml:space="preserve"> </t>
  </si>
  <si>
    <t>1 - 計</t>
  </si>
  <si>
    <t>２－計</t>
  </si>
  <si>
    <t>雑工事</t>
    <rPh sb="0" eb="3">
      <t>ザツコウジ</t>
    </rPh>
    <phoneticPr fontId="25"/>
  </si>
  <si>
    <t>　　令　和　７　年　 度</t>
    <phoneticPr fontId="25"/>
  </si>
  <si>
    <t>逗子市池子１丁目11番２号</t>
    <rPh sb="3" eb="5">
      <t>イケゴ</t>
    </rPh>
    <phoneticPr fontId="25"/>
  </si>
  <si>
    <t>逗子市体験学習施設雨樋及び配管設置工事</t>
    <rPh sb="0" eb="9">
      <t>ズシシタイケンガクシュウシセツ</t>
    </rPh>
    <phoneticPr fontId="25"/>
  </si>
  <si>
    <t>　逗子市体験学習施設への雨樋及び雨水浸透管へ接続するための配管の設置工事を行うもの。</t>
    <rPh sb="1" eb="3">
      <t>ズシ</t>
    </rPh>
    <rPh sb="3" eb="4">
      <t>シ</t>
    </rPh>
    <rPh sb="4" eb="6">
      <t>タイケン</t>
    </rPh>
    <rPh sb="6" eb="8">
      <t>ガクシュウ</t>
    </rPh>
    <rPh sb="8" eb="10">
      <t>シセツ</t>
    </rPh>
    <rPh sb="12" eb="14">
      <t>アマドイ</t>
    </rPh>
    <rPh sb="14" eb="15">
      <t>オヨ</t>
    </rPh>
    <rPh sb="16" eb="18">
      <t>ウスイ</t>
    </rPh>
    <rPh sb="18" eb="20">
      <t>シントウ</t>
    </rPh>
    <rPh sb="20" eb="21">
      <t>カン</t>
    </rPh>
    <rPh sb="22" eb="24">
      <t>セツゾク</t>
    </rPh>
    <rPh sb="29" eb="31">
      <t>ハイカン</t>
    </rPh>
    <rPh sb="32" eb="34">
      <t>セッチ</t>
    </rPh>
    <rPh sb="34" eb="36">
      <t>コウジ</t>
    </rPh>
    <rPh sb="37" eb="38">
      <t>オコナ</t>
    </rPh>
    <phoneticPr fontId="25"/>
  </si>
  <si>
    <t>雨樋設置工事費</t>
    <rPh sb="0" eb="7">
      <t>アマトイセッチコウジヒ</t>
    </rPh>
    <phoneticPr fontId="25"/>
  </si>
  <si>
    <t>雨樋配管接続設置工事費</t>
    <rPh sb="0" eb="2">
      <t>アマドイ</t>
    </rPh>
    <rPh sb="2" eb="4">
      <t>ハイカン</t>
    </rPh>
    <rPh sb="4" eb="6">
      <t>セツゾク</t>
    </rPh>
    <rPh sb="6" eb="8">
      <t>セッチ</t>
    </rPh>
    <rPh sb="8" eb="10">
      <t>コウジ</t>
    </rPh>
    <rPh sb="10" eb="11">
      <t>ヒ</t>
    </rPh>
    <phoneticPr fontId="25"/>
  </si>
  <si>
    <t>雨樋設置工事</t>
    <phoneticPr fontId="25"/>
  </si>
  <si>
    <t>式</t>
    <rPh sb="0" eb="1">
      <t>シキ</t>
    </rPh>
    <phoneticPr fontId="25"/>
  </si>
  <si>
    <t>雨樋配管接続工事</t>
    <rPh sb="0" eb="2">
      <t>アマトイ</t>
    </rPh>
    <rPh sb="2" eb="4">
      <t>ハイカン</t>
    </rPh>
    <rPh sb="4" eb="8">
      <t>セツゾクコウジ</t>
    </rPh>
    <phoneticPr fontId="25"/>
  </si>
  <si>
    <t>運搬費及び処分費含む</t>
    <phoneticPr fontId="25"/>
  </si>
  <si>
    <t>材工共</t>
    <phoneticPr fontId="25"/>
  </si>
  <si>
    <t>契約日から令和７年12月31日</t>
    <rPh sb="8" eb="9">
      <t>ネン</t>
    </rPh>
    <phoneticPr fontId="25"/>
  </si>
  <si>
    <t>種別集計表</t>
    <phoneticPr fontId="25"/>
  </si>
  <si>
    <t>計</t>
    <rPh sb="0" eb="1">
      <t>ケイ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</si>
</sst>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000%"/>
    <numFmt numFmtId="177" formatCode="_(&quot;$&quot;* #,##0.00_);_(&quot;$&quot;* \(#,##0.00\);_(&quot;$&quot;* &quot;-&quot;??_);_(@_)"/>
    <numFmt numFmtId="178" formatCode="\(#,##0\)"/>
    <numFmt numFmtId="179" formatCode="_-* #,##0.0_-;\-* #,##0.0_-;_-* &quot;-&quot;??_-;_-@_-"/>
    <numFmt numFmtId="180" formatCode="mmmm/dd/yyyy\ h:mm"/>
    <numFmt numFmtId="181" formatCode="mm/dd/yy\ h:mm"/>
    <numFmt numFmtId="182" formatCode="#,##0_ ;[Red]\-#,##0\ "/>
    <numFmt numFmtId="183" formatCode="#,##0;\-#,##0;&quot;-&quot;"/>
    <numFmt numFmtId="184" formatCode="_(&quot;$&quot;* #,##0_);_(&quot;$&quot;* \(#,##0\);_(&quot;$&quot;* &quot;-&quot;_);_(@_)"/>
    <numFmt numFmtId="185" formatCode="#,##0.00_ "/>
    <numFmt numFmtId="186" formatCode="0.0"/>
    <numFmt numFmtId="187" formatCode="#,##0.0;[Red]\-#,##0.0"/>
    <numFmt numFmtId="188" formatCode="#,##0_ "/>
    <numFmt numFmtId="189" formatCode="#,##0_);[Red]\(#,##0\)"/>
    <numFmt numFmtId="190" formatCode="\(0.0\)"/>
    <numFmt numFmtId="191" formatCode="#,##0.00_);[Red]\(#,##0.00\)"/>
    <numFmt numFmtId="192" formatCode="0_);[Red]\(0\)"/>
  </numFmts>
  <fonts count="31">
    <font>
      <sz val="11"/>
      <name val="ＭＳ Ｐ明朝"/>
      <charset val="128"/>
    </font>
    <font>
      <sz val="11"/>
      <name val="ＭＳ Ｐゴシック"/>
      <family val="3"/>
      <charset val="128"/>
    </font>
    <font>
      <sz val="12"/>
      <name val="ＭＳ 明朝"/>
      <family val="1"/>
      <charset val="128"/>
    </font>
    <font>
      <sz val="11"/>
      <name val="ＭＳ 明朝"/>
      <family val="1"/>
      <charset val="128"/>
    </font>
    <font>
      <sz val="10"/>
      <name val="ＭＳ 明朝"/>
      <family val="1"/>
      <charset val="128"/>
    </font>
    <font>
      <sz val="8"/>
      <name val="ＭＳ 明朝"/>
      <family val="1"/>
      <charset val="128"/>
    </font>
    <font>
      <sz val="6"/>
      <name val="ＭＳ 明朝"/>
      <family val="1"/>
      <charset val="128"/>
    </font>
    <font>
      <sz val="10"/>
      <color indexed="10"/>
      <name val="ＭＳ 明朝"/>
      <family val="1"/>
      <charset val="128"/>
    </font>
    <font>
      <sz val="11"/>
      <color indexed="10"/>
      <name val="ＭＳ 明朝"/>
      <family val="1"/>
      <charset val="128"/>
    </font>
    <font>
      <sz val="16"/>
      <name val="ＭＳ Ｐゴシック"/>
      <family val="3"/>
      <charset val="128"/>
    </font>
    <font>
      <sz val="12"/>
      <name val="ＭＳ Ｐゴシック"/>
      <family val="3"/>
      <charset val="128"/>
    </font>
    <font>
      <sz val="18"/>
      <name val="ＭＳ Ｐゴシック"/>
      <family val="3"/>
      <charset val="128"/>
    </font>
    <font>
      <sz val="11"/>
      <name val="明朝"/>
      <charset val="128"/>
    </font>
    <font>
      <sz val="14"/>
      <name val="ＭＳ Ｐゴシック"/>
      <family val="3"/>
      <charset val="128"/>
    </font>
    <font>
      <sz val="12"/>
      <name val="HGｺﾞｼｯｸE"/>
      <family val="3"/>
      <charset val="128"/>
    </font>
    <font>
      <sz val="10"/>
      <name val="Arial"/>
      <family val="2"/>
    </font>
    <font>
      <b/>
      <i/>
      <sz val="10"/>
      <name val="Times New Roman"/>
      <family val="1"/>
    </font>
    <font>
      <sz val="9"/>
      <name val="Times New Roman"/>
      <family val="1"/>
    </font>
    <font>
      <sz val="10"/>
      <color indexed="8"/>
      <name val="Arial"/>
      <family val="2"/>
    </font>
    <font>
      <sz val="10"/>
      <name val="ＭＳ Ｐゴシック"/>
      <family val="3"/>
      <charset val="128"/>
    </font>
    <font>
      <sz val="14"/>
      <name val="ＭＳ 明朝"/>
      <family val="1"/>
      <charset val="128"/>
    </font>
    <font>
      <b/>
      <sz val="9"/>
      <name val="Times New Roman"/>
      <family val="1"/>
    </font>
    <font>
      <b/>
      <sz val="12"/>
      <name val="Arial"/>
      <family val="2"/>
    </font>
    <font>
      <sz val="8"/>
      <color indexed="16"/>
      <name val="Century Schoolbook"/>
      <family val="1"/>
    </font>
    <font>
      <sz val="11"/>
      <name val="ＭＳ Ｐ明朝"/>
      <family val="1"/>
      <charset val="128"/>
    </font>
    <font>
      <sz val="6"/>
      <name val="ＭＳ Ｐ明朝"/>
      <family val="1"/>
      <charset val="128"/>
    </font>
    <font>
      <sz val="12"/>
      <name val="ＭＳ Ｐゴシック"/>
      <family val="3"/>
      <charset val="128"/>
    </font>
    <font>
      <sz val="20"/>
      <name val="ＭＳ Ｐゴシック"/>
      <family val="3"/>
      <charset val="128"/>
    </font>
    <font>
      <sz val="10"/>
      <name val="ＭＳ 明朝"/>
      <family val="1"/>
      <charset val="128"/>
    </font>
    <font>
      <sz val="11"/>
      <name val="ＭＳ 明朝"/>
      <family val="1"/>
      <charset val="128"/>
    </font>
    <font>
      <sz val="16"/>
      <name val="ＭＳ Ｐゴシック"/>
      <family val="3"/>
      <charset val="128"/>
    </font>
  </fonts>
  <fills count="3">
    <fill>
      <patternFill patternType="none"/>
    </fill>
    <fill>
      <patternFill patternType="gray125"/>
    </fill>
    <fill>
      <patternFill patternType="solid">
        <fgColor indexed="31"/>
        <bgColor indexed="64"/>
      </patternFill>
    </fill>
  </fills>
  <borders count="46">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s>
  <cellStyleXfs count="58">
    <xf numFmtId="0" fontId="0" fillId="0" borderId="0">
      <alignment vertical="center"/>
    </xf>
    <xf numFmtId="0" fontId="16" fillId="0" borderId="0">
      <alignment horizontal="left" vertical="center"/>
    </xf>
    <xf numFmtId="0" fontId="15" fillId="0" borderId="0" applyFill="0" applyBorder="0" applyAlignment="0">
      <alignment vertical="center"/>
    </xf>
    <xf numFmtId="0" fontId="15" fillId="0" borderId="0">
      <alignment vertical="center"/>
    </xf>
    <xf numFmtId="177" fontId="15" fillId="0" borderId="0" applyFont="0" applyFill="0" applyBorder="0" applyAlignment="0" applyProtection="0">
      <alignment vertical="center"/>
    </xf>
    <xf numFmtId="0" fontId="15" fillId="0" borderId="0" applyFont="0" applyFill="0" applyBorder="0" applyAlignment="0" applyProtection="0">
      <alignment vertical="center"/>
    </xf>
    <xf numFmtId="38" fontId="24" fillId="0" borderId="0" applyFont="0" applyFill="0" applyBorder="0" applyAlignment="0" applyProtection="0">
      <alignment vertical="center"/>
    </xf>
    <xf numFmtId="0" fontId="15" fillId="0" borderId="0" applyFont="0" applyFill="0" applyBorder="0" applyAlignment="0" applyProtection="0">
      <alignment vertical="center"/>
    </xf>
    <xf numFmtId="181" fontId="1" fillId="0" borderId="0" applyFill="0" applyBorder="0" applyAlignment="0">
      <alignment vertical="center"/>
    </xf>
    <xf numFmtId="184" fontId="15" fillId="0" borderId="0" applyFont="0" applyFill="0" applyBorder="0" applyAlignment="0" applyProtection="0">
      <alignment vertical="center"/>
    </xf>
    <xf numFmtId="0" fontId="15" fillId="0" borderId="0" applyFont="0" applyFill="0" applyBorder="0" applyAlignment="0" applyProtection="0">
      <alignment vertical="center"/>
    </xf>
    <xf numFmtId="181" fontId="1" fillId="0" borderId="0" applyFont="0" applyFill="0" applyBorder="0" applyAlignment="0" applyProtection="0">
      <alignment vertical="center"/>
    </xf>
    <xf numFmtId="180" fontId="1" fillId="0" borderId="0" applyFill="0" applyBorder="0" applyAlignment="0">
      <alignment vertical="center"/>
    </xf>
    <xf numFmtId="0" fontId="15" fillId="0" borderId="0">
      <alignment vertical="center"/>
    </xf>
    <xf numFmtId="0" fontId="15" fillId="0" borderId="0" applyFill="0" applyBorder="0" applyAlignment="0">
      <alignment vertical="center"/>
    </xf>
    <xf numFmtId="183" fontId="18" fillId="0" borderId="0" applyFill="0" applyBorder="0" applyAlignment="0">
      <alignment vertical="center"/>
    </xf>
    <xf numFmtId="0" fontId="15" fillId="0" borderId="0" applyFill="0" applyBorder="0" applyAlignment="0">
      <alignment vertical="center"/>
    </xf>
    <xf numFmtId="181" fontId="1" fillId="0" borderId="0" applyFill="0" applyBorder="0" applyAlignment="0">
      <alignment vertical="center"/>
    </xf>
    <xf numFmtId="181" fontId="1" fillId="0" borderId="0" applyFill="0" applyBorder="0" applyAlignment="0">
      <alignment vertical="center"/>
    </xf>
    <xf numFmtId="0" fontId="15" fillId="0" borderId="0" applyFill="0" applyBorder="0" applyAlignment="0">
      <alignment vertical="center"/>
    </xf>
    <xf numFmtId="0" fontId="15" fillId="0" borderId="0" applyFill="0" applyBorder="0" applyAlignment="0">
      <alignment vertical="center"/>
    </xf>
    <xf numFmtId="0" fontId="20" fillId="0" borderId="0">
      <alignment vertical="center"/>
    </xf>
    <xf numFmtId="180" fontId="1" fillId="0" borderId="0" applyFill="0" applyBorder="0" applyAlignment="0">
      <alignment vertical="center"/>
    </xf>
    <xf numFmtId="181" fontId="1" fillId="0" borderId="0" applyFill="0" applyBorder="0" applyAlignment="0">
      <alignment vertical="center"/>
    </xf>
    <xf numFmtId="179" fontId="15" fillId="0" borderId="0" applyFont="0" applyFill="0" applyBorder="0" applyAlignment="0" applyProtection="0">
      <alignment vertical="center"/>
    </xf>
    <xf numFmtId="0" fontId="15" fillId="0" borderId="0" applyFont="0" applyFill="0" applyBorder="0" applyAlignment="0" applyProtection="0">
      <alignment vertical="center"/>
    </xf>
    <xf numFmtId="0" fontId="15" fillId="0" borderId="0" applyFont="0" applyFill="0" applyBorder="0" applyAlignment="0" applyProtection="0">
      <alignment vertical="center"/>
    </xf>
    <xf numFmtId="180" fontId="1" fillId="0" borderId="0" applyFont="0" applyFill="0" applyBorder="0" applyAlignment="0" applyProtection="0">
      <alignment vertical="center"/>
    </xf>
    <xf numFmtId="180" fontId="1" fillId="0" borderId="0" applyFill="0" applyBorder="0" applyAlignment="0">
      <alignment vertical="center"/>
    </xf>
    <xf numFmtId="0" fontId="15" fillId="0" borderId="0" applyFont="0" applyFill="0" applyBorder="0" applyAlignment="0" applyProtection="0">
      <alignment vertical="center"/>
    </xf>
    <xf numFmtId="14" fontId="18" fillId="0" borderId="0" applyFill="0" applyBorder="0" applyAlignment="0">
      <alignment vertical="center"/>
    </xf>
    <xf numFmtId="180" fontId="1" fillId="0" borderId="0" applyFill="0" applyBorder="0" applyAlignment="0">
      <alignment vertical="center"/>
    </xf>
    <xf numFmtId="4" fontId="23" fillId="0" borderId="0">
      <alignment horizontal="right" vertical="center"/>
    </xf>
    <xf numFmtId="181" fontId="1" fillId="0" borderId="0" applyFill="0" applyBorder="0" applyAlignment="0">
      <alignment vertical="center"/>
    </xf>
    <xf numFmtId="181" fontId="1" fillId="0" borderId="0" applyFill="0" applyBorder="0" applyAlignment="0">
      <alignment vertical="center"/>
    </xf>
    <xf numFmtId="0" fontId="15" fillId="0" borderId="0" applyFill="0" applyBorder="0" applyAlignment="0">
      <alignment vertical="center"/>
    </xf>
    <xf numFmtId="49" fontId="18" fillId="0" borderId="0" applyFill="0" applyBorder="0" applyAlignment="0">
      <alignment vertical="center"/>
    </xf>
    <xf numFmtId="180" fontId="1" fillId="0" borderId="0" applyFill="0" applyBorder="0" applyAlignment="0">
      <alignment vertical="center"/>
    </xf>
    <xf numFmtId="180" fontId="1" fillId="0" borderId="0" applyFill="0" applyBorder="0" applyAlignment="0">
      <alignment vertical="center"/>
    </xf>
    <xf numFmtId="181" fontId="1" fillId="0" borderId="0" applyFill="0" applyBorder="0" applyAlignment="0">
      <alignment vertical="center"/>
    </xf>
    <xf numFmtId="0" fontId="17" fillId="0" borderId="0">
      <alignment horizontal="left" vertical="center"/>
    </xf>
    <xf numFmtId="0" fontId="22" fillId="0" borderId="45" applyNumberFormat="0" applyAlignment="0" applyProtection="0">
      <alignment horizontal="left" vertical="center"/>
    </xf>
    <xf numFmtId="0" fontId="22" fillId="0" borderId="28">
      <alignment horizontal="left" vertical="center"/>
    </xf>
    <xf numFmtId="181" fontId="1" fillId="0" borderId="0" applyFill="0" applyBorder="0" applyAlignment="0">
      <alignment vertical="center"/>
    </xf>
    <xf numFmtId="0" fontId="15" fillId="0" borderId="0" applyFill="0" applyBorder="0" applyAlignment="0">
      <alignment vertical="center"/>
    </xf>
    <xf numFmtId="180" fontId="1" fillId="0" borderId="0" applyFill="0" applyBorder="0" applyAlignment="0">
      <alignment vertical="center"/>
    </xf>
    <xf numFmtId="176" fontId="19" fillId="0" borderId="0">
      <alignment vertical="center"/>
    </xf>
    <xf numFmtId="179" fontId="15" fillId="0" borderId="0" applyFont="0" applyFill="0" applyBorder="0" applyAlignment="0" applyProtection="0">
      <alignment vertical="center"/>
    </xf>
    <xf numFmtId="0" fontId="12" fillId="0" borderId="0">
      <alignment vertical="center"/>
    </xf>
    <xf numFmtId="0" fontId="15" fillId="0" borderId="0" applyFont="0" applyFill="0" applyBorder="0" applyAlignment="0" applyProtection="0">
      <alignment vertical="center"/>
    </xf>
    <xf numFmtId="180" fontId="1" fillId="0" borderId="0" applyFill="0" applyBorder="0" applyAlignment="0">
      <alignment vertical="center"/>
    </xf>
    <xf numFmtId="4" fontId="17" fillId="0" borderId="0">
      <alignment horizontal="right" vertical="center"/>
    </xf>
    <xf numFmtId="0" fontId="15" fillId="0" borderId="0" applyFill="0" applyBorder="0" applyAlignment="0">
      <alignment vertical="center"/>
    </xf>
    <xf numFmtId="0" fontId="21" fillId="0" borderId="0">
      <alignment horizontal="center"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cellStyleXfs>
  <cellXfs count="200">
    <xf numFmtId="0" fontId="0" fillId="0" borderId="0" xfId="0" applyAlignment="1"/>
    <xf numFmtId="0" fontId="1" fillId="0" borderId="0" xfId="55" applyAlignment="1"/>
    <xf numFmtId="182" fontId="1" fillId="0" borderId="0" xfId="55" applyNumberFormat="1" applyAlignment="1"/>
    <xf numFmtId="0" fontId="3" fillId="0" borderId="7" xfId="56" applyFont="1" applyBorder="1" applyAlignment="1"/>
    <xf numFmtId="0" fontId="3" fillId="0" borderId="8" xfId="56" applyFont="1" applyFill="1" applyBorder="1" applyAlignment="1">
      <alignment horizontal="left" indent="1"/>
    </xf>
    <xf numFmtId="0" fontId="3" fillId="0" borderId="9" xfId="56" applyFont="1" applyFill="1" applyBorder="1" applyAlignment="1">
      <alignment horizontal="left"/>
    </xf>
    <xf numFmtId="187" fontId="3" fillId="0" borderId="9" xfId="56" applyNumberFormat="1" applyFont="1" applyFill="1" applyBorder="1" applyAlignment="1">
      <alignment horizontal="right"/>
    </xf>
    <xf numFmtId="0" fontId="3" fillId="0" borderId="9" xfId="56" applyFont="1" applyFill="1" applyBorder="1" applyAlignment="1">
      <alignment horizontal="center"/>
    </xf>
    <xf numFmtId="182" fontId="3" fillId="0" borderId="9" xfId="56" applyNumberFormat="1" applyFont="1" applyFill="1" applyBorder="1" applyAlignment="1">
      <alignment horizontal="right"/>
    </xf>
    <xf numFmtId="0" fontId="4" fillId="0" borderId="10" xfId="56" applyFont="1" applyFill="1" applyBorder="1" applyAlignment="1">
      <alignment horizontal="left"/>
    </xf>
    <xf numFmtId="0" fontId="3" fillId="0" borderId="11" xfId="56" applyFont="1" applyBorder="1" applyAlignment="1">
      <alignment horizontal="left"/>
    </xf>
    <xf numFmtId="0" fontId="3" fillId="0" borderId="12" xfId="56" applyFont="1" applyFill="1" applyBorder="1" applyAlignment="1">
      <alignment horizontal="left" indent="1"/>
    </xf>
    <xf numFmtId="0" fontId="3" fillId="0" borderId="13" xfId="56" applyFont="1" applyFill="1" applyBorder="1" applyAlignment="1">
      <alignment horizontal="left"/>
    </xf>
    <xf numFmtId="187" fontId="3" fillId="0" borderId="13" xfId="6" applyNumberFormat="1" applyFont="1" applyFill="1" applyBorder="1" applyAlignment="1">
      <alignment horizontal="right"/>
    </xf>
    <xf numFmtId="0" fontId="3" fillId="0" borderId="13" xfId="56" applyFont="1" applyFill="1" applyBorder="1" applyAlignment="1">
      <alignment horizontal="center"/>
    </xf>
    <xf numFmtId="182" fontId="3" fillId="0" borderId="13" xfId="6" applyNumberFormat="1" applyFont="1" applyFill="1" applyBorder="1" applyAlignment="1">
      <alignment horizontal="right"/>
    </xf>
    <xf numFmtId="188" fontId="4" fillId="0" borderId="14" xfId="56" applyNumberFormat="1" applyFont="1" applyFill="1" applyBorder="1" applyAlignment="1">
      <alignment horizontal="left"/>
    </xf>
    <xf numFmtId="0" fontId="3" fillId="0" borderId="11" xfId="56" applyFont="1" applyBorder="1" applyAlignment="1"/>
    <xf numFmtId="0" fontId="3" fillId="0" borderId="15" xfId="56" applyFont="1" applyFill="1" applyBorder="1" applyAlignment="1">
      <alignment horizontal="left" indent="1"/>
    </xf>
    <xf numFmtId="191" fontId="3" fillId="0" borderId="9" xfId="56" applyNumberFormat="1" applyFont="1" applyFill="1" applyBorder="1" applyAlignment="1">
      <alignment horizontal="right"/>
    </xf>
    <xf numFmtId="191" fontId="3" fillId="0" borderId="13" xfId="6" applyNumberFormat="1" applyFont="1" applyFill="1" applyBorder="1" applyAlignment="1">
      <alignment horizontal="right"/>
    </xf>
    <xf numFmtId="182" fontId="3" fillId="0" borderId="13" xfId="6" applyNumberFormat="1" applyFont="1" applyBorder="1" applyAlignment="1"/>
    <xf numFmtId="0" fontId="3" fillId="0" borderId="12" xfId="56" applyFont="1" applyFill="1" applyBorder="1" applyAlignment="1">
      <alignment horizontal="left" indent="1" shrinkToFit="1"/>
    </xf>
    <xf numFmtId="178" fontId="3" fillId="0" borderId="9" xfId="56" applyNumberFormat="1" applyFont="1" applyFill="1" applyBorder="1" applyAlignment="1">
      <alignment horizontal="right"/>
    </xf>
    <xf numFmtId="0" fontId="3" fillId="0" borderId="16" xfId="56" applyFont="1" applyBorder="1" applyAlignment="1"/>
    <xf numFmtId="0" fontId="3" fillId="0" borderId="17" xfId="56" applyFont="1" applyFill="1" applyBorder="1" applyAlignment="1">
      <alignment horizontal="center"/>
    </xf>
    <xf numFmtId="0" fontId="3" fillId="0" borderId="5" xfId="56" applyFont="1" applyFill="1" applyBorder="1" applyAlignment="1">
      <alignment horizontal="left"/>
    </xf>
    <xf numFmtId="191" fontId="3" fillId="0" borderId="5" xfId="6" applyNumberFormat="1" applyFont="1" applyFill="1" applyBorder="1" applyAlignment="1">
      <alignment horizontal="right"/>
    </xf>
    <xf numFmtId="0" fontId="3" fillId="0" borderId="5" xfId="56" applyFont="1" applyFill="1" applyBorder="1" applyAlignment="1">
      <alignment horizontal="center"/>
    </xf>
    <xf numFmtId="182" fontId="3" fillId="0" borderId="5" xfId="6" applyNumberFormat="1" applyFont="1" applyFill="1" applyBorder="1" applyAlignment="1">
      <alignment horizontal="right"/>
    </xf>
    <xf numFmtId="188" fontId="4" fillId="0" borderId="6" xfId="56" applyNumberFormat="1" applyFont="1" applyFill="1" applyBorder="1" applyAlignment="1">
      <alignment horizontal="left"/>
    </xf>
    <xf numFmtId="182" fontId="3" fillId="0" borderId="9" xfId="6" applyNumberFormat="1" applyFont="1" applyFill="1" applyBorder="1" applyAlignment="1">
      <alignment horizontal="right"/>
    </xf>
    <xf numFmtId="0" fontId="3" fillId="0" borderId="7" xfId="56" applyFont="1" applyFill="1" applyBorder="1" applyAlignment="1"/>
    <xf numFmtId="0" fontId="5" fillId="0" borderId="9" xfId="56" applyFont="1" applyFill="1" applyBorder="1" applyAlignment="1">
      <alignment horizontal="left"/>
    </xf>
    <xf numFmtId="182" fontId="3" fillId="0" borderId="9" xfId="48" applyNumberFormat="1" applyFont="1" applyFill="1" applyBorder="1" applyAlignment="1">
      <alignment horizontal="right"/>
    </xf>
    <xf numFmtId="0" fontId="6" fillId="0" borderId="10" xfId="48" applyFont="1" applyFill="1" applyBorder="1" applyAlignment="1">
      <alignment horizontal="left"/>
    </xf>
    <xf numFmtId="0" fontId="3" fillId="0" borderId="11" xfId="56" applyFont="1" applyFill="1" applyBorder="1" applyAlignment="1"/>
    <xf numFmtId="0" fontId="5" fillId="0" borderId="13" xfId="56" applyFont="1" applyFill="1" applyBorder="1" applyAlignment="1">
      <alignment horizontal="left"/>
    </xf>
    <xf numFmtId="188" fontId="6" fillId="0" borderId="14" xfId="48" applyNumberFormat="1" applyFont="1" applyFill="1" applyBorder="1" applyAlignment="1">
      <alignment horizontal="left"/>
    </xf>
    <xf numFmtId="191" fontId="3" fillId="0" borderId="18" xfId="6" applyNumberFormat="1" applyFont="1" applyFill="1" applyBorder="1" applyAlignment="1">
      <alignment horizontal="right"/>
    </xf>
    <xf numFmtId="0" fontId="3" fillId="0" borderId="18" xfId="56" applyFont="1" applyFill="1" applyBorder="1" applyAlignment="1">
      <alignment horizontal="center"/>
    </xf>
    <xf numFmtId="182" fontId="3" fillId="0" borderId="18" xfId="6" applyNumberFormat="1" applyFont="1" applyFill="1" applyBorder="1" applyAlignment="1">
      <alignment horizontal="right"/>
    </xf>
    <xf numFmtId="0" fontId="4" fillId="0" borderId="9" xfId="56" applyFont="1" applyFill="1" applyBorder="1" applyAlignment="1">
      <alignment horizontal="left" shrinkToFit="1"/>
    </xf>
    <xf numFmtId="0" fontId="4" fillId="0" borderId="19" xfId="56" applyFont="1" applyFill="1" applyBorder="1" applyAlignment="1">
      <alignment horizontal="left"/>
    </xf>
    <xf numFmtId="0" fontId="3" fillId="0" borderId="13" xfId="56" applyFont="1" applyFill="1" applyBorder="1" applyAlignment="1">
      <alignment horizontal="left" shrinkToFit="1"/>
    </xf>
    <xf numFmtId="188" fontId="4" fillId="0" borderId="14" xfId="48" applyNumberFormat="1" applyFont="1" applyFill="1" applyBorder="1" applyAlignment="1">
      <alignment horizontal="left"/>
    </xf>
    <xf numFmtId="0" fontId="3" fillId="0" borderId="9" xfId="56" applyFont="1" applyFill="1" applyBorder="1" applyAlignment="1">
      <alignment horizontal="left" shrinkToFit="1"/>
    </xf>
    <xf numFmtId="191" fontId="3" fillId="0" borderId="9" xfId="6" applyNumberFormat="1" applyFont="1" applyFill="1" applyBorder="1" applyAlignment="1">
      <alignment horizontal="right"/>
    </xf>
    <xf numFmtId="188" fontId="4" fillId="0" borderId="10" xfId="48" applyNumberFormat="1" applyFont="1" applyFill="1" applyBorder="1" applyAlignment="1">
      <alignment horizontal="left"/>
    </xf>
    <xf numFmtId="0" fontId="3" fillId="0" borderId="20" xfId="56" applyFont="1" applyBorder="1" applyAlignment="1"/>
    <xf numFmtId="0" fontId="3" fillId="0" borderId="18" xfId="56" applyFont="1" applyFill="1" applyBorder="1" applyAlignment="1">
      <alignment horizontal="left" shrinkToFit="1"/>
    </xf>
    <xf numFmtId="188" fontId="4" fillId="0" borderId="19" xfId="48" applyNumberFormat="1" applyFont="1" applyFill="1" applyBorder="1" applyAlignment="1">
      <alignment horizontal="left"/>
    </xf>
    <xf numFmtId="0" fontId="3" fillId="0" borderId="9" xfId="56" applyFont="1" applyFill="1" applyBorder="1" applyAlignment="1">
      <alignment horizontal="left" wrapText="1"/>
    </xf>
    <xf numFmtId="0" fontId="0" fillId="0" borderId="13" xfId="0" applyFill="1" applyBorder="1" applyAlignment="1"/>
    <xf numFmtId="0" fontId="3" fillId="0" borderId="18" xfId="56" applyFont="1" applyFill="1" applyBorder="1" applyAlignment="1">
      <alignment horizontal="left"/>
    </xf>
    <xf numFmtId="191" fontId="3" fillId="0" borderId="18" xfId="56" applyNumberFormat="1" applyFont="1" applyFill="1" applyBorder="1" applyAlignment="1">
      <alignment horizontal="right"/>
    </xf>
    <xf numFmtId="188" fontId="4" fillId="0" borderId="14" xfId="48" applyNumberFormat="1" applyFont="1" applyFill="1" applyBorder="1" applyAlignment="1">
      <alignment horizontal="left" wrapText="1"/>
    </xf>
    <xf numFmtId="0" fontId="3" fillId="0" borderId="0" xfId="56" applyFont="1" applyAlignment="1"/>
    <xf numFmtId="188" fontId="3" fillId="2" borderId="25" xfId="56" applyNumberFormat="1" applyFont="1" applyFill="1" applyBorder="1" applyAlignment="1">
      <alignment horizontal="right"/>
    </xf>
    <xf numFmtId="185" fontId="3" fillId="2" borderId="25" xfId="56" applyNumberFormat="1" applyFont="1" applyFill="1" applyBorder="1" applyAlignment="1">
      <alignment horizontal="right"/>
    </xf>
    <xf numFmtId="188" fontId="4" fillId="0" borderId="10" xfId="56" applyNumberFormat="1" applyFont="1" applyFill="1" applyBorder="1" applyAlignment="1">
      <alignment horizontal="left"/>
    </xf>
    <xf numFmtId="188" fontId="3" fillId="2" borderId="24" xfId="56" applyNumberFormat="1" applyFont="1" applyFill="1" applyBorder="1" applyAlignment="1">
      <alignment horizontal="right"/>
    </xf>
    <xf numFmtId="185" fontId="3" fillId="2" borderId="24" xfId="56" applyNumberFormat="1" applyFont="1" applyFill="1" applyBorder="1" applyAlignment="1">
      <alignment horizontal="right"/>
    </xf>
    <xf numFmtId="0" fontId="3" fillId="0" borderId="23" xfId="56" applyFont="1" applyBorder="1" applyAlignment="1"/>
    <xf numFmtId="0" fontId="3" fillId="0" borderId="0" xfId="48" applyFont="1" applyAlignment="1"/>
    <xf numFmtId="188" fontId="3" fillId="2" borderId="25" xfId="48" applyNumberFormat="1" applyFont="1" applyFill="1" applyBorder="1" applyAlignment="1">
      <alignment horizontal="right"/>
    </xf>
    <xf numFmtId="185" fontId="3" fillId="2" borderId="25" xfId="48" applyNumberFormat="1" applyFont="1" applyFill="1" applyBorder="1" applyAlignment="1">
      <alignment horizontal="right"/>
    </xf>
    <xf numFmtId="0" fontId="3" fillId="0" borderId="8" xfId="56" applyFont="1" applyFill="1" applyBorder="1" applyAlignment="1">
      <alignment horizontal="center"/>
    </xf>
    <xf numFmtId="182" fontId="3" fillId="0" borderId="18" xfId="48" applyNumberFormat="1" applyFont="1" applyFill="1" applyBorder="1" applyAlignment="1">
      <alignment horizontal="right"/>
    </xf>
    <xf numFmtId="0" fontId="4" fillId="0" borderId="19" xfId="48" applyFont="1" applyFill="1" applyBorder="1" applyAlignment="1">
      <alignment horizontal="left"/>
    </xf>
    <xf numFmtId="0" fontId="3" fillId="0" borderId="18" xfId="56" applyFont="1" applyFill="1" applyBorder="1" applyAlignment="1">
      <alignment wrapText="1"/>
    </xf>
    <xf numFmtId="0" fontId="0" fillId="0" borderId="13" xfId="0" applyFont="1" applyFill="1" applyBorder="1" applyAlignment="1"/>
    <xf numFmtId="0" fontId="3" fillId="0" borderId="13" xfId="56" applyFont="1" applyFill="1" applyBorder="1" applyAlignment="1">
      <alignment shrinkToFit="1"/>
    </xf>
    <xf numFmtId="0" fontId="3" fillId="0" borderId="9" xfId="56" applyFont="1" applyFill="1" applyBorder="1" applyAlignment="1">
      <alignment wrapText="1"/>
    </xf>
    <xf numFmtId="0" fontId="3" fillId="0" borderId="20" xfId="56" applyFont="1" applyFill="1" applyBorder="1" applyAlignment="1"/>
    <xf numFmtId="0" fontId="4" fillId="0" borderId="13" xfId="56" applyFont="1" applyFill="1" applyBorder="1" applyAlignment="1">
      <alignment horizontal="left" shrinkToFit="1"/>
    </xf>
    <xf numFmtId="182" fontId="3" fillId="0" borderId="18" xfId="56" applyNumberFormat="1" applyFont="1" applyFill="1" applyBorder="1" applyAlignment="1">
      <alignment horizontal="right"/>
    </xf>
    <xf numFmtId="0" fontId="3" fillId="0" borderId="12" xfId="56" applyFont="1" applyFill="1" applyBorder="1" applyAlignment="1">
      <alignment horizontal="left"/>
    </xf>
    <xf numFmtId="0" fontId="3" fillId="0" borderId="15" xfId="56" applyFont="1" applyFill="1" applyBorder="1" applyAlignment="1">
      <alignment horizontal="left"/>
    </xf>
    <xf numFmtId="0" fontId="3" fillId="0" borderId="8" xfId="56" applyFont="1" applyFill="1" applyBorder="1" applyAlignment="1">
      <alignment horizontal="left"/>
    </xf>
    <xf numFmtId="185" fontId="3" fillId="2" borderId="25" xfId="56" applyNumberFormat="1" applyFont="1" applyFill="1" applyBorder="1" applyAlignment="1">
      <alignment horizontal="left"/>
    </xf>
    <xf numFmtId="0" fontId="7" fillId="0" borderId="10" xfId="56" applyFont="1" applyFill="1" applyBorder="1" applyAlignment="1">
      <alignment horizontal="left"/>
    </xf>
    <xf numFmtId="0" fontId="3" fillId="0" borderId="2" xfId="56" applyFont="1" applyBorder="1" applyAlignment="1"/>
    <xf numFmtId="0" fontId="3" fillId="0" borderId="13" xfId="56" applyFont="1" applyBorder="1" applyAlignment="1">
      <alignment horizontal="left"/>
    </xf>
    <xf numFmtId="0" fontId="3" fillId="0" borderId="9" xfId="56" applyFont="1" applyBorder="1" applyAlignment="1"/>
    <xf numFmtId="0" fontId="3" fillId="0" borderId="13" xfId="56" applyFont="1" applyBorder="1" applyAlignment="1"/>
    <xf numFmtId="182" fontId="8" fillId="0" borderId="9" xfId="56" applyNumberFormat="1" applyFont="1" applyFill="1" applyBorder="1" applyAlignment="1">
      <alignment horizontal="right"/>
    </xf>
    <xf numFmtId="0" fontId="3" fillId="0" borderId="12" xfId="56" applyFont="1" applyFill="1" applyBorder="1" applyAlignment="1">
      <alignment horizontal="left" indent="2"/>
    </xf>
    <xf numFmtId="190" fontId="3" fillId="0" borderId="9" xfId="56" applyNumberFormat="1" applyFont="1" applyFill="1" applyBorder="1" applyAlignment="1">
      <alignment horizontal="right"/>
    </xf>
    <xf numFmtId="188" fontId="8" fillId="0" borderId="9" xfId="56" applyNumberFormat="1" applyFont="1" applyFill="1" applyBorder="1" applyAlignment="1">
      <alignment horizontal="right"/>
    </xf>
    <xf numFmtId="0" fontId="3" fillId="0" borderId="8" xfId="56" applyFont="1" applyFill="1" applyBorder="1" applyAlignment="1">
      <alignment horizontal="left" indent="2"/>
    </xf>
    <xf numFmtId="189" fontId="8" fillId="0" borderId="9" xfId="56" applyNumberFormat="1" applyFont="1" applyFill="1" applyBorder="1" applyAlignment="1">
      <alignment horizontal="right"/>
    </xf>
    <xf numFmtId="0" fontId="3" fillId="0" borderId="26" xfId="56" applyFont="1" applyBorder="1" applyAlignment="1"/>
    <xf numFmtId="187" fontId="3" fillId="0" borderId="9" xfId="6" applyNumberFormat="1" applyFont="1" applyFill="1" applyBorder="1" applyAlignment="1">
      <alignment horizontal="right"/>
    </xf>
    <xf numFmtId="182" fontId="3" fillId="0" borderId="9" xfId="6" applyNumberFormat="1" applyFont="1" applyBorder="1" applyAlignment="1"/>
    <xf numFmtId="0" fontId="3" fillId="0" borderId="12" xfId="56" applyFont="1" applyFill="1" applyBorder="1" applyAlignment="1">
      <alignment horizontal="center"/>
    </xf>
    <xf numFmtId="0" fontId="3" fillId="0" borderId="18" xfId="56" applyFont="1" applyBorder="1" applyAlignment="1"/>
    <xf numFmtId="187" fontId="3" fillId="0" borderId="18" xfId="56" applyNumberFormat="1" applyFont="1" applyFill="1" applyBorder="1" applyAlignment="1">
      <alignment horizontal="right"/>
    </xf>
    <xf numFmtId="182" fontId="8" fillId="0" borderId="18" xfId="56" applyNumberFormat="1" applyFont="1" applyFill="1" applyBorder="1" applyAlignment="1">
      <alignment horizontal="right"/>
    </xf>
    <xf numFmtId="0" fontId="3" fillId="0" borderId="15" xfId="56" applyFont="1" applyFill="1" applyBorder="1" applyAlignment="1">
      <alignment horizontal="center"/>
    </xf>
    <xf numFmtId="187" fontId="3" fillId="0" borderId="18" xfId="6" applyNumberFormat="1" applyFont="1" applyFill="1" applyBorder="1" applyAlignment="1">
      <alignment horizontal="right"/>
    </xf>
    <xf numFmtId="182" fontId="3" fillId="0" borderId="14" xfId="6" applyNumberFormat="1" applyFont="1" applyBorder="1" applyAlignment="1"/>
    <xf numFmtId="188" fontId="3" fillId="0" borderId="0" xfId="56" applyNumberFormat="1" applyFont="1" applyAlignment="1"/>
    <xf numFmtId="188" fontId="4" fillId="0" borderId="19" xfId="56" applyNumberFormat="1" applyFont="1" applyFill="1" applyBorder="1" applyAlignment="1">
      <alignment horizontal="left"/>
    </xf>
    <xf numFmtId="0" fontId="1" fillId="0" borderId="0" xfId="54" applyAlignment="1"/>
    <xf numFmtId="0" fontId="10" fillId="0" borderId="22" xfId="54" applyFont="1" applyBorder="1" applyAlignment="1">
      <alignment horizontal="left" vertical="center" wrapText="1"/>
    </xf>
    <xf numFmtId="0" fontId="10" fillId="0" borderId="22" xfId="54" applyFont="1" applyBorder="1" applyAlignment="1">
      <alignment vertical="center"/>
    </xf>
    <xf numFmtId="0" fontId="1" fillId="0" borderId="21" xfId="54" applyFont="1" applyBorder="1" applyAlignment="1"/>
    <xf numFmtId="0" fontId="1" fillId="0" borderId="0" xfId="54" applyBorder="1" applyAlignment="1"/>
    <xf numFmtId="0" fontId="13" fillId="0" borderId="7" xfId="54" applyFont="1" applyBorder="1" applyAlignment="1">
      <alignment horizontal="center" vertical="center"/>
    </xf>
    <xf numFmtId="0" fontId="13" fillId="0" borderId="23" xfId="54" applyFont="1" applyBorder="1" applyAlignment="1">
      <alignment horizontal="left" vertical="center"/>
    </xf>
    <xf numFmtId="0" fontId="1" fillId="0" borderId="31" xfId="54" applyFont="1" applyBorder="1" applyAlignment="1">
      <alignment horizontal="left" vertical="center"/>
    </xf>
    <xf numFmtId="0" fontId="13" fillId="0" borderId="0" xfId="54" applyFont="1" applyBorder="1" applyAlignment="1">
      <alignment horizontal="center" vertical="center"/>
    </xf>
    <xf numFmtId="0" fontId="10" fillId="0" borderId="30" xfId="54" applyFont="1" applyBorder="1" applyAlignment="1"/>
    <xf numFmtId="0" fontId="10" fillId="0" borderId="7" xfId="54" applyFont="1" applyBorder="1" applyAlignment="1"/>
    <xf numFmtId="188" fontId="10" fillId="0" borderId="34" xfId="54" applyNumberFormat="1" applyFont="1" applyBorder="1" applyAlignment="1"/>
    <xf numFmtId="188" fontId="10" fillId="0" borderId="35" xfId="54" applyNumberFormat="1" applyFont="1" applyBorder="1" applyAlignment="1"/>
    <xf numFmtId="0" fontId="11" fillId="0" borderId="7" xfId="54" applyFont="1" applyBorder="1" applyAlignment="1">
      <alignment horizontal="center" vertical="top"/>
    </xf>
    <xf numFmtId="0" fontId="11" fillId="0" borderId="7" xfId="54" applyFont="1" applyBorder="1" applyAlignment="1"/>
    <xf numFmtId="0" fontId="1" fillId="0" borderId="35" xfId="54" applyFont="1" applyBorder="1" applyAlignment="1"/>
    <xf numFmtId="0" fontId="11" fillId="0" borderId="7" xfId="54" applyFont="1" applyBorder="1" applyAlignment="1">
      <alignment horizontal="center"/>
    </xf>
    <xf numFmtId="0" fontId="14" fillId="0" borderId="7" xfId="54" applyFont="1" applyBorder="1" applyAlignment="1"/>
    <xf numFmtId="188" fontId="10" fillId="0" borderId="20" xfId="54" applyNumberFormat="1" applyFont="1" applyBorder="1" applyAlignment="1"/>
    <xf numFmtId="188" fontId="10" fillId="0" borderId="36" xfId="54" applyNumberFormat="1" applyFont="1" applyBorder="1" applyAlignment="1"/>
    <xf numFmtId="0" fontId="1" fillId="0" borderId="36" xfId="54" applyFont="1" applyBorder="1" applyAlignment="1"/>
    <xf numFmtId="0" fontId="14" fillId="0" borderId="16" xfId="54" applyFont="1" applyBorder="1" applyAlignment="1"/>
    <xf numFmtId="0" fontId="10" fillId="0" borderId="22" xfId="54" applyFont="1" applyBorder="1" applyAlignment="1">
      <alignment vertical="center" wrapText="1"/>
    </xf>
    <xf numFmtId="0" fontId="10" fillId="0" borderId="22" xfId="54" applyFont="1" applyBorder="1" applyAlignment="1"/>
    <xf numFmtId="0" fontId="1" fillId="0" borderId="39" xfId="54" applyFont="1" applyBorder="1" applyAlignment="1"/>
    <xf numFmtId="0" fontId="1" fillId="0" borderId="0" xfId="54" applyFont="1" applyBorder="1" applyAlignment="1"/>
    <xf numFmtId="0" fontId="10" fillId="0" borderId="40" xfId="54" applyFont="1" applyBorder="1" applyAlignment="1">
      <alignment horizontal="left" vertical="center"/>
    </xf>
    <xf numFmtId="192" fontId="10" fillId="0" borderId="0" xfId="54" applyNumberFormat="1" applyFont="1" applyBorder="1" applyAlignment="1">
      <alignment horizontal="right" vertical="center"/>
    </xf>
    <xf numFmtId="192" fontId="10" fillId="0" borderId="23" xfId="54" applyNumberFormat="1" applyFont="1" applyBorder="1" applyAlignment="1">
      <alignment horizontal="right" vertical="center"/>
    </xf>
    <xf numFmtId="0" fontId="10" fillId="0" borderId="31" xfId="54" applyFont="1" applyBorder="1" applyAlignment="1">
      <alignment horizontal="left" vertical="center"/>
    </xf>
    <xf numFmtId="0" fontId="10" fillId="0" borderId="0" xfId="54" applyFont="1" applyBorder="1" applyAlignment="1"/>
    <xf numFmtId="0" fontId="1" fillId="0" borderId="42" xfId="54" applyFont="1" applyBorder="1" applyAlignment="1"/>
    <xf numFmtId="0" fontId="1" fillId="0" borderId="43" xfId="54" applyFont="1" applyBorder="1" applyAlignment="1"/>
    <xf numFmtId="0" fontId="10" fillId="0" borderId="0" xfId="54" applyFont="1" applyAlignment="1">
      <alignment horizontal="right"/>
    </xf>
    <xf numFmtId="188" fontId="10" fillId="0" borderId="0" xfId="54" applyNumberFormat="1" applyFont="1" applyBorder="1" applyAlignment="1"/>
    <xf numFmtId="0" fontId="26" fillId="0" borderId="16" xfId="54" applyFont="1" applyBorder="1" applyAlignment="1">
      <alignment horizontal="left" vertical="center"/>
    </xf>
    <xf numFmtId="0" fontId="27" fillId="0" borderId="30" xfId="54" applyFont="1" applyBorder="1" applyAlignment="1">
      <alignment horizontal="left" vertical="center"/>
    </xf>
    <xf numFmtId="188" fontId="28" fillId="0" borderId="14" xfId="48" applyNumberFormat="1" applyFont="1" applyFill="1" applyBorder="1" applyAlignment="1">
      <alignment horizontal="left"/>
    </xf>
    <xf numFmtId="0" fontId="29" fillId="0" borderId="8" xfId="56" applyFont="1" applyFill="1" applyBorder="1" applyAlignment="1">
      <alignment horizontal="left" indent="1"/>
    </xf>
    <xf numFmtId="0" fontId="29" fillId="0" borderId="12" xfId="56" applyFont="1" applyFill="1" applyBorder="1" applyAlignment="1">
      <alignment horizontal="left" indent="1"/>
    </xf>
    <xf numFmtId="0" fontId="29" fillId="0" borderId="12" xfId="56" applyFont="1" applyFill="1" applyBorder="1" applyAlignment="1">
      <alignment horizontal="left" indent="1" shrinkToFit="1"/>
    </xf>
    <xf numFmtId="0" fontId="29" fillId="0" borderId="13" xfId="56" applyFont="1" applyFill="1" applyBorder="1" applyAlignment="1">
      <alignment horizontal="center"/>
    </xf>
    <xf numFmtId="0" fontId="28" fillId="0" borderId="10" xfId="48" applyFont="1" applyFill="1" applyBorder="1" applyAlignment="1">
      <alignment horizontal="left"/>
    </xf>
    <xf numFmtId="188" fontId="28" fillId="0" borderId="14" xfId="56" applyNumberFormat="1" applyFont="1" applyFill="1" applyBorder="1" applyAlignment="1">
      <alignment horizontal="left"/>
    </xf>
    <xf numFmtId="0" fontId="29" fillId="0" borderId="12" xfId="56" applyFont="1" applyFill="1" applyBorder="1" applyAlignment="1">
      <alignment horizontal="left" indent="2"/>
    </xf>
    <xf numFmtId="0" fontId="30" fillId="0" borderId="27" xfId="54" applyFont="1" applyBorder="1" applyAlignment="1">
      <alignment horizontal="left" vertical="center"/>
    </xf>
    <xf numFmtId="0" fontId="9" fillId="0" borderId="28" xfId="54" applyFont="1" applyBorder="1" applyAlignment="1"/>
    <xf numFmtId="0" fontId="9" fillId="0" borderId="29" xfId="54" applyFont="1" applyBorder="1" applyAlignment="1"/>
    <xf numFmtId="0" fontId="26" fillId="0" borderId="7" xfId="54" applyFont="1" applyBorder="1" applyAlignment="1">
      <alignment horizontal="center" vertical="center" wrapText="1"/>
    </xf>
    <xf numFmtId="0" fontId="10" fillId="0" borderId="0" xfId="54" applyFont="1" applyBorder="1" applyAlignment="1">
      <alignment horizontal="center" vertical="center"/>
    </xf>
    <xf numFmtId="0" fontId="10" fillId="0" borderId="40" xfId="54" applyFont="1" applyBorder="1" applyAlignment="1">
      <alignment horizontal="center" vertical="center"/>
    </xf>
    <xf numFmtId="188" fontId="10" fillId="0" borderId="32" xfId="54" applyNumberFormat="1" applyFont="1" applyBorder="1" applyAlignment="1"/>
    <xf numFmtId="188" fontId="10" fillId="0" borderId="33" xfId="54" applyNumberFormat="1" applyFont="1" applyBorder="1" applyAlignment="1"/>
    <xf numFmtId="188" fontId="10" fillId="0" borderId="41" xfId="54" applyNumberFormat="1" applyFont="1" applyBorder="1" applyAlignment="1"/>
    <xf numFmtId="188" fontId="26" fillId="0" borderId="34" xfId="54" applyNumberFormat="1" applyFont="1" applyBorder="1" applyAlignment="1"/>
    <xf numFmtId="188" fontId="10" fillId="0" borderId="35" xfId="54" applyNumberFormat="1" applyFont="1" applyBorder="1" applyAlignment="1"/>
    <xf numFmtId="188" fontId="10" fillId="0" borderId="42" xfId="54" applyNumberFormat="1" applyFont="1" applyBorder="1" applyAlignment="1"/>
    <xf numFmtId="188" fontId="10" fillId="0" borderId="34" xfId="54" applyNumberFormat="1" applyFont="1" applyBorder="1" applyAlignment="1"/>
    <xf numFmtId="0" fontId="1" fillId="0" borderId="35" xfId="54" applyFont="1" applyBorder="1" applyAlignment="1"/>
    <xf numFmtId="0" fontId="1" fillId="0" borderId="42" xfId="54" applyFont="1" applyBorder="1" applyAlignment="1"/>
    <xf numFmtId="188" fontId="14" fillId="0" borderId="37" xfId="54" applyNumberFormat="1" applyFont="1" applyBorder="1" applyAlignment="1"/>
    <xf numFmtId="188" fontId="14" fillId="0" borderId="38" xfId="54" applyNumberFormat="1" applyFont="1" applyBorder="1" applyAlignment="1"/>
    <xf numFmtId="0" fontId="1" fillId="0" borderId="38" xfId="54" applyBorder="1" applyAlignment="1"/>
    <xf numFmtId="0" fontId="1" fillId="0" borderId="44" xfId="54" applyBorder="1" applyAlignment="1"/>
    <xf numFmtId="0" fontId="11" fillId="0" borderId="7" xfId="54" applyFont="1" applyBorder="1" applyAlignment="1">
      <alignment horizontal="right" vertical="center"/>
    </xf>
    <xf numFmtId="0" fontId="12" fillId="0" borderId="7" xfId="57" applyBorder="1" applyAlignment="1">
      <alignment vertical="center"/>
    </xf>
    <xf numFmtId="0" fontId="12" fillId="0" borderId="16" xfId="57" applyBorder="1" applyAlignment="1">
      <alignment vertical="center"/>
    </xf>
    <xf numFmtId="188" fontId="11" fillId="0" borderId="0" xfId="54" applyNumberFormat="1" applyFont="1" applyBorder="1" applyAlignment="1">
      <alignment horizontal="center" vertical="center"/>
    </xf>
    <xf numFmtId="188" fontId="11" fillId="0" borderId="23" xfId="54" applyNumberFormat="1" applyFont="1" applyBorder="1" applyAlignment="1">
      <alignment horizontal="center" vertical="center"/>
    </xf>
    <xf numFmtId="0" fontId="11" fillId="0" borderId="0" xfId="54" applyFont="1" applyBorder="1" applyAlignment="1">
      <alignment horizontal="center" vertical="center"/>
    </xf>
    <xf numFmtId="0" fontId="11" fillId="0" borderId="23" xfId="54" applyFont="1" applyBorder="1" applyAlignment="1">
      <alignment horizontal="center" vertical="center"/>
    </xf>
    <xf numFmtId="189" fontId="10" fillId="0" borderId="0" xfId="54" applyNumberFormat="1" applyFont="1" applyBorder="1" applyAlignment="1">
      <alignment horizontal="center" vertical="center"/>
    </xf>
    <xf numFmtId="189" fontId="10" fillId="0" borderId="23" xfId="54" applyNumberFormat="1" applyFont="1" applyBorder="1" applyAlignment="1">
      <alignment horizontal="center" vertical="center"/>
    </xf>
    <xf numFmtId="0" fontId="1" fillId="0" borderId="0" xfId="54" applyFont="1" applyBorder="1" applyAlignment="1">
      <alignment horizontal="distributed" vertical="center"/>
    </xf>
    <xf numFmtId="0" fontId="12" fillId="0" borderId="0" xfId="57" applyAlignment="1">
      <alignment horizontal="distributed" vertical="center"/>
    </xf>
    <xf numFmtId="0" fontId="12" fillId="0" borderId="23" xfId="57" applyBorder="1" applyAlignment="1">
      <alignment horizontal="distributed" vertical="center"/>
    </xf>
    <xf numFmtId="0" fontId="12" fillId="0" borderId="0" xfId="57" applyAlignment="1"/>
    <xf numFmtId="0" fontId="2" fillId="0" borderId="1" xfId="56"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2" fillId="0" borderId="2" xfId="56" applyFont="1" applyBorder="1" applyAlignment="1">
      <alignment horizontal="center" vertical="center"/>
    </xf>
    <xf numFmtId="0" fontId="2" fillId="0" borderId="5" xfId="56" applyFont="1" applyBorder="1" applyAlignment="1">
      <alignment horizontal="center" vertical="center"/>
    </xf>
    <xf numFmtId="186" fontId="2" fillId="0" borderId="2" xfId="56" applyNumberFormat="1" applyFont="1" applyBorder="1" applyAlignment="1">
      <alignment horizontal="center" vertical="center"/>
    </xf>
    <xf numFmtId="186" fontId="2" fillId="0" borderId="5" xfId="56" applyNumberFormat="1" applyFont="1" applyBorder="1" applyAlignment="1">
      <alignment horizontal="center" vertical="center"/>
    </xf>
    <xf numFmtId="0" fontId="3" fillId="0" borderId="22" xfId="56" applyFont="1" applyBorder="1" applyAlignment="1">
      <alignment horizontal="center"/>
    </xf>
    <xf numFmtId="0" fontId="3" fillId="0" borderId="24" xfId="56" applyFont="1" applyBorder="1" applyAlignment="1">
      <alignment horizontal="center"/>
    </xf>
    <xf numFmtId="0" fontId="3" fillId="0" borderId="22" xfId="56" applyFont="1" applyBorder="1" applyAlignment="1">
      <alignment horizontal="center" wrapText="1"/>
    </xf>
    <xf numFmtId="0" fontId="3" fillId="0" borderId="24" xfId="56" applyFont="1" applyBorder="1" applyAlignment="1">
      <alignment horizontal="center" wrapText="1"/>
    </xf>
    <xf numFmtId="182" fontId="2" fillId="0" borderId="2" xfId="56" applyNumberFormat="1" applyFont="1" applyBorder="1" applyAlignment="1">
      <alignment horizontal="center" vertical="center"/>
    </xf>
    <xf numFmtId="182" fontId="2" fillId="0" borderId="5" xfId="56" applyNumberFormat="1" applyFont="1" applyBorder="1" applyAlignment="1">
      <alignment horizontal="center" vertical="center"/>
    </xf>
    <xf numFmtId="0" fontId="2" fillId="0" borderId="3" xfId="56" applyFont="1" applyBorder="1" applyAlignment="1">
      <alignment horizontal="center" vertical="center"/>
    </xf>
    <xf numFmtId="0" fontId="2" fillId="0" borderId="6" xfId="56" applyFont="1" applyBorder="1" applyAlignment="1">
      <alignment horizontal="center" vertical="center"/>
    </xf>
    <xf numFmtId="0" fontId="3" fillId="0" borderId="21" xfId="56" applyFont="1" applyBorder="1" applyAlignment="1">
      <alignment horizontal="center"/>
    </xf>
    <xf numFmtId="0" fontId="3" fillId="0" borderId="23" xfId="56" applyFont="1" applyBorder="1" applyAlignment="1">
      <alignment horizontal="center"/>
    </xf>
    <xf numFmtId="0" fontId="2" fillId="0" borderId="4" xfId="56" applyFont="1" applyBorder="1" applyAlignment="1">
      <alignment horizontal="center" vertical="center"/>
    </xf>
  </cellXfs>
  <cellStyles count="58">
    <cellStyle name="??" xfId="9" xr:uid="{00000000-0005-0000-0000-000000000000}"/>
    <cellStyle name="?? [0.00]_PERSONAL" xfId="4" xr:uid="{00000000-0005-0000-0000-000001000000}"/>
    <cellStyle name="???? [0.00]_PERSONAL" xfId="5" xr:uid="{00000000-0005-0000-0000-000002000000}"/>
    <cellStyle name="????_PERSONAL" xfId="10" xr:uid="{00000000-0005-0000-0000-000003000000}"/>
    <cellStyle name="??_PERSONAL" xfId="13" xr:uid="{00000000-0005-0000-0000-000004000000}"/>
    <cellStyle name="Calc Currency (0)" xfId="15" xr:uid="{00000000-0005-0000-0000-000005000000}"/>
    <cellStyle name="Calc Currency (2)" xfId="12" xr:uid="{00000000-0005-0000-0000-000006000000}"/>
    <cellStyle name="Calc Percent (0)" xfId="17" xr:uid="{00000000-0005-0000-0000-000007000000}"/>
    <cellStyle name="Calc Percent (1)" xfId="19" xr:uid="{00000000-0005-0000-0000-000008000000}"/>
    <cellStyle name="Calc Percent (2)" xfId="14" xr:uid="{00000000-0005-0000-0000-000009000000}"/>
    <cellStyle name="Calc Units (0)" xfId="8" xr:uid="{00000000-0005-0000-0000-00000A000000}"/>
    <cellStyle name="Calc Units (1)" xfId="20" xr:uid="{00000000-0005-0000-0000-00000B000000}"/>
    <cellStyle name="Calc Units (2)" xfId="22" xr:uid="{00000000-0005-0000-0000-00000C000000}"/>
    <cellStyle name="Comma [0]_#6 Temps &amp; Contractors" xfId="25" xr:uid="{00000000-0005-0000-0000-00000D000000}"/>
    <cellStyle name="Comma [00]" xfId="11" xr:uid="{00000000-0005-0000-0000-00000E000000}"/>
    <cellStyle name="Comma_#6 Temps &amp; Contractors" xfId="24" xr:uid="{00000000-0005-0000-0000-00000F000000}"/>
    <cellStyle name="Currency [0]_#6 Temps &amp; Contractors" xfId="26" xr:uid="{00000000-0005-0000-0000-000010000000}"/>
    <cellStyle name="Currency [00]" xfId="27" xr:uid="{00000000-0005-0000-0000-000011000000}"/>
    <cellStyle name="Currency_#6 Temps &amp; Contractors" xfId="29" xr:uid="{00000000-0005-0000-0000-000012000000}"/>
    <cellStyle name="Date Short" xfId="30" xr:uid="{00000000-0005-0000-0000-000013000000}"/>
    <cellStyle name="Enter Currency (0)" xfId="23" xr:uid="{00000000-0005-0000-0000-000014000000}"/>
    <cellStyle name="Enter Currency (2)" xfId="31" xr:uid="{00000000-0005-0000-0000-000015000000}"/>
    <cellStyle name="Enter Units (0)" xfId="34" xr:uid="{00000000-0005-0000-0000-000016000000}"/>
    <cellStyle name="Enter Units (1)" xfId="35" xr:uid="{00000000-0005-0000-0000-000017000000}"/>
    <cellStyle name="Enter Units (2)" xfId="38" xr:uid="{00000000-0005-0000-0000-000018000000}"/>
    <cellStyle name="entry" xfId="40" xr:uid="{00000000-0005-0000-0000-000019000000}"/>
    <cellStyle name="Header1" xfId="41" xr:uid="{00000000-0005-0000-0000-00001A000000}"/>
    <cellStyle name="Header2" xfId="42" xr:uid="{00000000-0005-0000-0000-00001B000000}"/>
    <cellStyle name="Link Currency (0)" xfId="33" xr:uid="{00000000-0005-0000-0000-00001C000000}"/>
    <cellStyle name="Link Currency (2)" xfId="37" xr:uid="{00000000-0005-0000-0000-00001D000000}"/>
    <cellStyle name="Link Units (0)" xfId="43" xr:uid="{00000000-0005-0000-0000-00001E000000}"/>
    <cellStyle name="Link Units (1)" xfId="44" xr:uid="{00000000-0005-0000-0000-00001F000000}"/>
    <cellStyle name="Link Units (2)" xfId="45" xr:uid="{00000000-0005-0000-0000-000020000000}"/>
    <cellStyle name="Normal - Style1" xfId="46" xr:uid="{00000000-0005-0000-0000-000021000000}"/>
    <cellStyle name="Normal_# 41-Market &amp;Trends" xfId="3" xr:uid="{00000000-0005-0000-0000-000022000000}"/>
    <cellStyle name="Percent [0]" xfId="7" xr:uid="{00000000-0005-0000-0000-000023000000}"/>
    <cellStyle name="Percent [00]" xfId="47" xr:uid="{00000000-0005-0000-0000-000024000000}"/>
    <cellStyle name="Percent_#6 Temps &amp; Contractors" xfId="49" xr:uid="{00000000-0005-0000-0000-000025000000}"/>
    <cellStyle name="PrePop Currency (0)" xfId="18" xr:uid="{00000000-0005-0000-0000-000026000000}"/>
    <cellStyle name="PrePop Currency (2)" xfId="50" xr:uid="{00000000-0005-0000-0000-000027000000}"/>
    <cellStyle name="PrePop Units (0)" xfId="39" xr:uid="{00000000-0005-0000-0000-000028000000}"/>
    <cellStyle name="PrePop Units (1)" xfId="2" xr:uid="{00000000-0005-0000-0000-000029000000}"/>
    <cellStyle name="PrePop Units (2)" xfId="28" xr:uid="{00000000-0005-0000-0000-00002A000000}"/>
    <cellStyle name="price" xfId="51" xr:uid="{00000000-0005-0000-0000-00002B000000}"/>
    <cellStyle name="revised" xfId="32" xr:uid="{00000000-0005-0000-0000-00002C000000}"/>
    <cellStyle name="section" xfId="1" xr:uid="{00000000-0005-0000-0000-00002D000000}"/>
    <cellStyle name="Text Indent A" xfId="36" xr:uid="{00000000-0005-0000-0000-00002E000000}"/>
    <cellStyle name="Text Indent B" xfId="16" xr:uid="{00000000-0005-0000-0000-00002F000000}"/>
    <cellStyle name="Text Indent C" xfId="52" xr:uid="{00000000-0005-0000-0000-000030000000}"/>
    <cellStyle name="title" xfId="53" xr:uid="{00000000-0005-0000-0000-000031000000}"/>
    <cellStyle name="桁区切り" xfId="6" builtinId="6"/>
    <cellStyle name="標準" xfId="0" builtinId="0"/>
    <cellStyle name="標準_■逗子外構内訳書" xfId="48" xr:uid="{00000000-0005-0000-0000-000034000000}"/>
    <cellStyle name="標準_逗子" xfId="55" xr:uid="{00000000-0005-0000-0000-000035000000}"/>
    <cellStyle name="標準_逗子生涯学習" xfId="56" xr:uid="{00000000-0005-0000-0000-000036000000}"/>
    <cellStyle name="標準_設計書(表紙）" xfId="54" xr:uid="{00000000-0005-0000-0000-000037000000}"/>
    <cellStyle name="標準_体育館解体内訳（本体）" xfId="57" xr:uid="{00000000-0005-0000-0000-000038000000}"/>
    <cellStyle name="未定義" xfId="21"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32066;&#20102;&#29289;&#20214;\601037&#36887;&#23376;&#65288;&#29983;&#28079;&#23398;&#32722;&#26847;&#65289;\mr\&#31309;&#31639;\0427&#25552;&#20986;\&#31309;&#31639;&#35519;&#26360;\3&#20195;&#20385;\&#22303;&#24037;&#20107;&#20195;&#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給水(ﾌﾟｰﾙ）"/>
      <sheetName val="給水(共用）"/>
      <sheetName val="屋外排水"/>
      <sheetName val="屋外排水按分"/>
      <sheetName val="桝撤去"/>
      <sheetName val="Sheet1"/>
    </sheetNames>
    <sheetDataSet>
      <sheetData sheetId="0" refreshError="1"/>
      <sheetData sheetId="1" refreshError="1"/>
      <sheetData sheetId="2" refreshError="1">
        <row r="6">
          <cell r="AE6" t="str">
            <v>{GETNUMBER "印刷開始ペ－ジ",AG23}</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
  <sheetViews>
    <sheetView workbookViewId="0">
      <selection activeCell="C11" sqref="C11:N11"/>
    </sheetView>
  </sheetViews>
  <sheetFormatPr defaultColWidth="9" defaultRowHeight="13.5"/>
  <cols>
    <col min="1" max="1" width="0.5" style="104" customWidth="1"/>
    <col min="2" max="2" width="10.625" style="104" customWidth="1"/>
    <col min="3" max="3" width="30.75" style="104" customWidth="1"/>
    <col min="4" max="5" width="12.625" style="104" customWidth="1"/>
    <col min="6" max="6" width="15.125" style="104" customWidth="1"/>
    <col min="7" max="7" width="3.625" style="104" customWidth="1"/>
    <col min="8" max="8" width="7.625" style="104" customWidth="1"/>
    <col min="9" max="9" width="3.625" style="104" customWidth="1"/>
    <col min="10" max="10" width="7.625" style="104" customWidth="1"/>
    <col min="11" max="11" width="3.625" style="104" customWidth="1"/>
    <col min="12" max="12" width="7.625" style="104" customWidth="1"/>
    <col min="13" max="13" width="3.625" style="104" customWidth="1"/>
    <col min="14" max="14" width="7.625" style="104" customWidth="1"/>
    <col min="15" max="16384" width="9" style="104"/>
  </cols>
  <sheetData>
    <row r="1" spans="1:23" ht="48.75" customHeight="1">
      <c r="B1" s="149" t="s">
        <v>41</v>
      </c>
      <c r="C1" s="150"/>
      <c r="D1" s="150"/>
      <c r="E1" s="150"/>
      <c r="F1" s="151"/>
      <c r="G1" s="105" t="s">
        <v>0</v>
      </c>
      <c r="H1" s="106"/>
      <c r="I1" s="126" t="s">
        <v>1</v>
      </c>
      <c r="J1" s="106"/>
      <c r="K1" s="126" t="s">
        <v>2</v>
      </c>
      <c r="L1" s="106"/>
      <c r="M1" s="126" t="s">
        <v>3</v>
      </c>
      <c r="N1" s="127"/>
    </row>
    <row r="2" spans="1:23" ht="43.5" customHeight="1">
      <c r="B2" s="140" t="s">
        <v>43</v>
      </c>
      <c r="C2" s="107"/>
      <c r="D2" s="107"/>
      <c r="E2" s="107"/>
      <c r="F2" s="107"/>
      <c r="G2" s="107"/>
      <c r="H2" s="107"/>
      <c r="I2" s="107"/>
      <c r="J2" s="107"/>
      <c r="K2" s="107"/>
      <c r="L2" s="107"/>
      <c r="M2" s="107"/>
      <c r="N2" s="128"/>
    </row>
    <row r="3" spans="1:23" ht="13.5" customHeight="1">
      <c r="B3" s="168" t="s">
        <v>4</v>
      </c>
      <c r="C3" s="171"/>
      <c r="D3" s="173" t="s">
        <v>5</v>
      </c>
      <c r="E3" s="177" t="s">
        <v>6</v>
      </c>
      <c r="F3" s="180"/>
      <c r="G3" s="175"/>
      <c r="H3" s="175"/>
      <c r="I3" s="175"/>
      <c r="J3" s="175"/>
      <c r="K3" s="175"/>
      <c r="L3" s="175"/>
      <c r="M3" s="129"/>
      <c r="N3" s="130"/>
    </row>
    <row r="4" spans="1:23" ht="13.5" customHeight="1">
      <c r="A4" s="108"/>
      <c r="B4" s="169"/>
      <c r="C4" s="171"/>
      <c r="D4" s="173"/>
      <c r="E4" s="180"/>
      <c r="F4" s="180"/>
      <c r="G4" s="175"/>
      <c r="H4" s="175"/>
      <c r="I4" s="175"/>
      <c r="J4" s="175"/>
      <c r="K4" s="175"/>
      <c r="L4" s="175"/>
      <c r="M4" s="131"/>
      <c r="N4" s="130" t="s">
        <v>5</v>
      </c>
    </row>
    <row r="5" spans="1:23" ht="13.5" customHeight="1">
      <c r="A5" s="108"/>
      <c r="B5" s="169"/>
      <c r="C5" s="171"/>
      <c r="D5" s="173"/>
      <c r="E5" s="177" t="s">
        <v>7</v>
      </c>
      <c r="F5" s="178"/>
      <c r="G5" s="175"/>
      <c r="H5" s="175"/>
      <c r="I5" s="175"/>
      <c r="J5" s="175"/>
      <c r="K5" s="175"/>
      <c r="L5" s="175"/>
      <c r="M5" s="131"/>
      <c r="N5" s="130"/>
    </row>
    <row r="6" spans="1:23" ht="13.5" customHeight="1">
      <c r="A6" s="108"/>
      <c r="B6" s="170"/>
      <c r="C6" s="172"/>
      <c r="D6" s="174"/>
      <c r="E6" s="179"/>
      <c r="F6" s="179"/>
      <c r="G6" s="176"/>
      <c r="H6" s="176"/>
      <c r="I6" s="176"/>
      <c r="J6" s="176"/>
      <c r="K6" s="176"/>
      <c r="L6" s="176"/>
      <c r="M6" s="132"/>
      <c r="N6" s="133" t="s">
        <v>5</v>
      </c>
      <c r="O6" s="134"/>
      <c r="P6" s="134"/>
      <c r="Q6" s="138"/>
      <c r="R6" s="138"/>
      <c r="S6" s="138"/>
      <c r="T6" s="138"/>
      <c r="U6" s="138" t="str">
        <f>IF(SUM(P6*S6)=0,"",SUM(SUM(P6*S6)))</f>
        <v/>
      </c>
      <c r="V6" s="138"/>
      <c r="W6" s="134"/>
    </row>
    <row r="7" spans="1:23" ht="41.25" customHeight="1">
      <c r="B7" s="109" t="s">
        <v>8</v>
      </c>
      <c r="C7" s="139" t="s">
        <v>42</v>
      </c>
      <c r="D7" s="110"/>
      <c r="E7" s="111"/>
      <c r="F7" s="112" t="s">
        <v>9</v>
      </c>
      <c r="G7" s="152" t="s">
        <v>52</v>
      </c>
      <c r="H7" s="153"/>
      <c r="I7" s="153"/>
      <c r="J7" s="153"/>
      <c r="K7" s="153"/>
      <c r="L7" s="153"/>
      <c r="M7" s="153"/>
      <c r="N7" s="154"/>
    </row>
    <row r="8" spans="1:23" ht="27.6" customHeight="1">
      <c r="B8" s="113"/>
      <c r="C8" s="155" t="s">
        <v>10</v>
      </c>
      <c r="D8" s="156"/>
      <c r="E8" s="156"/>
      <c r="F8" s="156"/>
      <c r="G8" s="156"/>
      <c r="H8" s="156"/>
      <c r="I8" s="156"/>
      <c r="J8" s="156"/>
      <c r="K8" s="156"/>
      <c r="L8" s="156"/>
      <c r="M8" s="156"/>
      <c r="N8" s="157"/>
    </row>
    <row r="9" spans="1:23" ht="27.6" customHeight="1">
      <c r="B9" s="114"/>
      <c r="C9" s="158" t="s">
        <v>44</v>
      </c>
      <c r="D9" s="159"/>
      <c r="E9" s="159"/>
      <c r="F9" s="159"/>
      <c r="G9" s="159"/>
      <c r="H9" s="159"/>
      <c r="I9" s="159"/>
      <c r="J9" s="159"/>
      <c r="K9" s="159"/>
      <c r="L9" s="159"/>
      <c r="M9" s="159"/>
      <c r="N9" s="160"/>
    </row>
    <row r="10" spans="1:23" ht="27.6" customHeight="1">
      <c r="B10" s="114"/>
      <c r="C10" s="161"/>
      <c r="D10" s="159"/>
      <c r="E10" s="159"/>
      <c r="F10" s="159"/>
      <c r="G10" s="159"/>
      <c r="H10" s="159"/>
      <c r="I10" s="159"/>
      <c r="J10" s="159"/>
      <c r="K10" s="159"/>
      <c r="L10" s="159"/>
      <c r="M10" s="159"/>
      <c r="N10" s="160"/>
    </row>
    <row r="11" spans="1:23" ht="27.6" customHeight="1">
      <c r="B11" s="117" t="s">
        <v>11</v>
      </c>
      <c r="C11" s="161"/>
      <c r="D11" s="159"/>
      <c r="E11" s="159"/>
      <c r="F11" s="159"/>
      <c r="G11" s="159"/>
      <c r="H11" s="159"/>
      <c r="I11" s="159"/>
      <c r="J11" s="159"/>
      <c r="K11" s="159"/>
      <c r="L11" s="159"/>
      <c r="M11" s="159"/>
      <c r="N11" s="160"/>
    </row>
    <row r="12" spans="1:23" ht="30.75" customHeight="1">
      <c r="B12" s="118"/>
      <c r="C12" s="115"/>
      <c r="D12" s="116"/>
      <c r="E12" s="119"/>
      <c r="F12" s="119"/>
      <c r="G12" s="119"/>
      <c r="H12" s="119"/>
      <c r="I12" s="119"/>
      <c r="J12" s="119"/>
      <c r="K12" s="119"/>
      <c r="L12" s="119"/>
      <c r="M12" s="119"/>
      <c r="N12" s="135"/>
    </row>
    <row r="13" spans="1:23" ht="30" customHeight="1">
      <c r="B13" s="118"/>
      <c r="C13" s="115"/>
      <c r="D13" s="116"/>
      <c r="E13" s="119"/>
      <c r="F13" s="119"/>
      <c r="G13" s="119"/>
      <c r="H13" s="119"/>
      <c r="I13" s="119"/>
      <c r="J13" s="119"/>
      <c r="K13" s="119"/>
      <c r="L13" s="119"/>
      <c r="M13" s="119"/>
      <c r="N13" s="135"/>
    </row>
    <row r="14" spans="1:23" ht="30" customHeight="1">
      <c r="B14" s="120" t="s">
        <v>12</v>
      </c>
      <c r="C14" s="115"/>
      <c r="D14" s="116"/>
      <c r="E14" s="119"/>
      <c r="F14" s="119"/>
      <c r="G14" s="119"/>
      <c r="H14" s="119"/>
      <c r="I14" s="119"/>
      <c r="J14" s="119"/>
      <c r="K14" s="119"/>
      <c r="L14" s="119"/>
      <c r="M14" s="119"/>
      <c r="N14" s="135"/>
    </row>
    <row r="15" spans="1:23" ht="27.6" customHeight="1">
      <c r="B15" s="114"/>
      <c r="C15" s="115"/>
      <c r="D15" s="116"/>
      <c r="E15" s="119"/>
      <c r="F15" s="119"/>
      <c r="G15" s="119"/>
      <c r="H15" s="119"/>
      <c r="I15" s="119"/>
      <c r="J15" s="119"/>
      <c r="K15" s="119"/>
      <c r="L15" s="119"/>
      <c r="M15" s="119"/>
      <c r="N15" s="135"/>
    </row>
    <row r="16" spans="1:23" ht="27.6" customHeight="1">
      <c r="B16" s="114"/>
      <c r="C16" s="161"/>
      <c r="D16" s="159"/>
      <c r="E16" s="162"/>
      <c r="F16" s="162"/>
      <c r="G16" s="162"/>
      <c r="H16" s="162"/>
      <c r="I16" s="162"/>
      <c r="J16" s="162"/>
      <c r="K16" s="162"/>
      <c r="L16" s="162"/>
      <c r="M16" s="162"/>
      <c r="N16" s="163"/>
    </row>
    <row r="17" spans="2:14" ht="27.6" customHeight="1">
      <c r="B17" s="121"/>
      <c r="C17" s="161"/>
      <c r="D17" s="159"/>
      <c r="E17" s="162"/>
      <c r="F17" s="162"/>
      <c r="G17" s="162"/>
      <c r="H17" s="162"/>
      <c r="I17" s="162"/>
      <c r="J17" s="162"/>
      <c r="K17" s="162"/>
      <c r="L17" s="162"/>
      <c r="M17" s="162"/>
      <c r="N17" s="163"/>
    </row>
    <row r="18" spans="2:14" ht="23.25" customHeight="1">
      <c r="B18" s="121" t="s">
        <v>13</v>
      </c>
      <c r="C18" s="122"/>
      <c r="D18" s="123"/>
      <c r="E18" s="124"/>
      <c r="F18" s="124"/>
      <c r="G18" s="124"/>
      <c r="H18" s="124"/>
      <c r="I18" s="124"/>
      <c r="J18" s="124"/>
      <c r="K18" s="124"/>
      <c r="L18" s="124"/>
      <c r="M18" s="124"/>
      <c r="N18" s="136"/>
    </row>
    <row r="19" spans="2:14" ht="30.75" customHeight="1">
      <c r="B19" s="125"/>
      <c r="C19" s="164"/>
      <c r="D19" s="165"/>
      <c r="E19" s="166"/>
      <c r="F19" s="166"/>
      <c r="G19" s="166"/>
      <c r="H19" s="166"/>
      <c r="I19" s="166"/>
      <c r="J19" s="166"/>
      <c r="K19" s="166"/>
      <c r="L19" s="166"/>
      <c r="M19" s="166"/>
      <c r="N19" s="167"/>
    </row>
    <row r="20" spans="2:14" ht="21" customHeight="1">
      <c r="N20" s="137" t="s">
        <v>14</v>
      </c>
    </row>
  </sheetData>
  <mergeCells count="16">
    <mergeCell ref="C11:N11"/>
    <mergeCell ref="C16:N16"/>
    <mergeCell ref="C17:N17"/>
    <mergeCell ref="C19:N19"/>
    <mergeCell ref="B3:B6"/>
    <mergeCell ref="C3:C6"/>
    <mergeCell ref="D3:D6"/>
    <mergeCell ref="G3:L4"/>
    <mergeCell ref="G5:L6"/>
    <mergeCell ref="E5:F6"/>
    <mergeCell ref="E3:F4"/>
    <mergeCell ref="B1:F1"/>
    <mergeCell ref="G7:N7"/>
    <mergeCell ref="C8:N8"/>
    <mergeCell ref="C9:N9"/>
    <mergeCell ref="C10:N10"/>
  </mergeCells>
  <phoneticPr fontId="25"/>
  <pageMargins left="0.78680555555555598" right="0.78680555555555598" top="1.1597222222222201" bottom="0.52986111111111101" header="0.51180555555555596" footer="0.33958333333333302"/>
  <pageSetup paperSize="9" scale="98"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36"/>
  <sheetViews>
    <sheetView showGridLines="0" workbookViewId="0">
      <pane ySplit="2" topLeftCell="A3" activePane="bottomLeft" state="frozen"/>
      <selection pane="bottomLeft" activeCell="H15" sqref="H15:H16"/>
    </sheetView>
  </sheetViews>
  <sheetFormatPr defaultColWidth="9" defaultRowHeight="14.25" customHeight="1"/>
  <cols>
    <col min="1" max="1" width="6.75" style="1" customWidth="1"/>
    <col min="2" max="2" width="9.625" style="1" customWidth="1"/>
    <col min="3" max="3" width="29.625" style="1" customWidth="1"/>
    <col min="4" max="4" width="20.625" style="1" customWidth="1"/>
    <col min="5" max="5" width="10.625" style="1" customWidth="1"/>
    <col min="6" max="6" width="6.625" style="1" customWidth="1"/>
    <col min="7" max="8" width="15.75" style="2" customWidth="1"/>
    <col min="9" max="9" width="30.625" style="1" customWidth="1"/>
    <col min="10" max="10" width="1.625" style="1" customWidth="1"/>
    <col min="11" max="11" width="15.625" style="1" customWidth="1"/>
    <col min="12" max="12" width="9" style="1"/>
    <col min="13" max="13" width="15.375" style="1" customWidth="1"/>
    <col min="14" max="16384" width="9" style="1"/>
  </cols>
  <sheetData>
    <row r="1" spans="1:53" ht="14.25" customHeight="1">
      <c r="A1" s="181" t="s">
        <v>15</v>
      </c>
      <c r="B1" s="183" t="s">
        <v>16</v>
      </c>
      <c r="C1" s="185" t="s">
        <v>17</v>
      </c>
      <c r="D1" s="185" t="s">
        <v>18</v>
      </c>
      <c r="E1" s="187" t="s">
        <v>19</v>
      </c>
      <c r="F1" s="185" t="s">
        <v>20</v>
      </c>
      <c r="G1" s="193" t="s">
        <v>21</v>
      </c>
      <c r="H1" s="193" t="s">
        <v>22</v>
      </c>
      <c r="I1" s="195" t="s">
        <v>23</v>
      </c>
      <c r="J1" s="197"/>
      <c r="K1" s="189" t="s">
        <v>24</v>
      </c>
      <c r="L1" s="191" t="s">
        <v>25</v>
      </c>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3" ht="14.25" customHeight="1">
      <c r="A2" s="182"/>
      <c r="B2" s="184"/>
      <c r="C2" s="184"/>
      <c r="D2" s="186"/>
      <c r="E2" s="188"/>
      <c r="F2" s="186"/>
      <c r="G2" s="194"/>
      <c r="H2" s="194"/>
      <c r="I2" s="196"/>
      <c r="J2" s="198"/>
      <c r="K2" s="190"/>
      <c r="L2" s="192"/>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row>
    <row r="3" spans="1:53" ht="14.25" customHeight="1">
      <c r="A3" s="3"/>
      <c r="B3" s="82"/>
      <c r="C3" s="4"/>
      <c r="D3" s="5"/>
      <c r="E3" s="6"/>
      <c r="F3" s="7"/>
      <c r="G3" s="8"/>
      <c r="H3" s="8"/>
      <c r="I3" s="9"/>
      <c r="J3" s="57"/>
      <c r="K3" s="58"/>
      <c r="L3" s="59"/>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3" ht="14.25" customHeight="1">
      <c r="A4" s="10"/>
      <c r="B4" s="83"/>
      <c r="C4" s="11"/>
      <c r="D4" s="12"/>
      <c r="E4" s="13"/>
      <c r="F4" s="14"/>
      <c r="G4" s="15"/>
      <c r="H4" s="15"/>
      <c r="I4" s="16"/>
      <c r="J4" s="57"/>
      <c r="K4" s="58"/>
      <c r="L4" s="59"/>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row>
    <row r="5" spans="1:53" ht="14.25" customHeight="1">
      <c r="A5" s="3"/>
      <c r="B5" s="84"/>
      <c r="C5" s="4"/>
      <c r="D5" s="5"/>
      <c r="E5" s="6"/>
      <c r="F5" s="7"/>
      <c r="G5" s="8"/>
      <c r="H5" s="8"/>
      <c r="I5" s="9"/>
      <c r="J5" s="57"/>
      <c r="K5" s="59"/>
      <c r="L5" s="59"/>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3" ht="14.25" customHeight="1">
      <c r="A6" s="17"/>
      <c r="B6" s="85" t="s">
        <v>28</v>
      </c>
      <c r="C6" s="87"/>
      <c r="D6" s="12"/>
      <c r="E6" s="13"/>
      <c r="F6" s="14"/>
      <c r="G6" s="15"/>
      <c r="H6" s="15"/>
      <c r="I6" s="16" t="s">
        <v>53</v>
      </c>
      <c r="J6" s="57"/>
      <c r="K6" s="59"/>
      <c r="L6" s="59"/>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row>
    <row r="7" spans="1:53" ht="14.25" customHeight="1">
      <c r="A7" s="3"/>
      <c r="B7" s="84"/>
      <c r="C7" s="90"/>
      <c r="D7" s="5"/>
      <c r="E7" s="6"/>
      <c r="F7" s="7"/>
      <c r="G7" s="8"/>
      <c r="H7" s="86"/>
      <c r="I7" s="9"/>
      <c r="J7" s="57"/>
      <c r="K7" s="59"/>
      <c r="L7" s="59"/>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row>
    <row r="8" spans="1:53" ht="14.25" customHeight="1">
      <c r="A8" s="17"/>
      <c r="B8" s="85"/>
      <c r="C8" s="148" t="s">
        <v>29</v>
      </c>
      <c r="D8" s="12"/>
      <c r="E8" s="13">
        <v>1</v>
      </c>
      <c r="F8" s="14" t="s">
        <v>26</v>
      </c>
      <c r="G8" s="15"/>
      <c r="H8" s="21"/>
      <c r="I8" s="16" t="s">
        <v>50</v>
      </c>
      <c r="J8" s="57"/>
      <c r="K8" s="59" t="s">
        <v>27</v>
      </c>
      <c r="L8" s="59"/>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row>
    <row r="9" spans="1:53" ht="14.25" customHeight="1">
      <c r="A9" s="3"/>
      <c r="B9" s="84"/>
      <c r="C9" s="90"/>
      <c r="D9" s="5"/>
      <c r="E9" s="88"/>
      <c r="F9" s="7"/>
      <c r="G9" s="8"/>
      <c r="H9" s="86"/>
      <c r="I9" s="9"/>
      <c r="J9" s="57"/>
      <c r="K9" s="58"/>
      <c r="L9" s="59"/>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row>
    <row r="10" spans="1:53" ht="14.25" customHeight="1">
      <c r="A10" s="17"/>
      <c r="B10" s="85" t="s">
        <v>30</v>
      </c>
      <c r="C10" s="87"/>
      <c r="D10" s="12"/>
      <c r="E10" s="13"/>
      <c r="F10" s="14"/>
      <c r="G10" s="15"/>
      <c r="H10" s="21"/>
      <c r="I10" s="16"/>
      <c r="J10" s="57"/>
      <c r="K10" s="58"/>
      <c r="L10" s="59"/>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row>
    <row r="11" spans="1:53" ht="14.25" customHeight="1">
      <c r="A11" s="3"/>
      <c r="B11" s="84"/>
      <c r="C11" s="18"/>
      <c r="D11" s="5"/>
      <c r="E11" s="88"/>
      <c r="F11" s="7"/>
      <c r="G11" s="8"/>
      <c r="H11" s="89"/>
      <c r="I11" s="9"/>
      <c r="J11" s="57"/>
      <c r="K11" s="58"/>
      <c r="L11" s="59"/>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row>
    <row r="12" spans="1:53" ht="14.25" customHeight="1">
      <c r="A12" s="17"/>
      <c r="B12" s="85"/>
      <c r="C12" s="87" t="s">
        <v>31</v>
      </c>
      <c r="D12" s="12"/>
      <c r="E12" s="13">
        <v>1</v>
      </c>
      <c r="F12" s="14" t="s">
        <v>26</v>
      </c>
      <c r="G12" s="15"/>
      <c r="H12" s="21"/>
      <c r="I12" s="16"/>
      <c r="J12" s="57"/>
      <c r="K12" s="59" t="s">
        <v>27</v>
      </c>
      <c r="L12" s="59"/>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row>
    <row r="13" spans="1:53" ht="14.25" customHeight="1">
      <c r="A13" s="3"/>
      <c r="B13" s="84"/>
      <c r="C13" s="90"/>
      <c r="D13" s="5"/>
      <c r="E13" s="88"/>
      <c r="F13" s="7"/>
      <c r="G13" s="8"/>
      <c r="H13" s="91"/>
      <c r="I13" s="9"/>
      <c r="J13" s="57"/>
      <c r="K13" s="58"/>
      <c r="L13" s="59"/>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row>
    <row r="14" spans="1:53" ht="14.25" customHeight="1">
      <c r="A14" s="92"/>
      <c r="B14" s="85"/>
      <c r="C14" s="87"/>
      <c r="D14" s="12"/>
      <c r="E14" s="13"/>
      <c r="F14" s="14"/>
      <c r="G14" s="15"/>
      <c r="H14" s="21"/>
      <c r="I14" s="16"/>
      <c r="J14" s="57"/>
      <c r="K14" s="58"/>
      <c r="L14" s="59"/>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row>
    <row r="15" spans="1:53" ht="14.25" customHeight="1">
      <c r="A15" s="3"/>
      <c r="B15" s="84"/>
      <c r="C15" s="90"/>
      <c r="D15" s="5"/>
      <c r="E15" s="93"/>
      <c r="F15" s="7"/>
      <c r="G15" s="31"/>
      <c r="H15" s="94"/>
      <c r="I15" s="60"/>
      <c r="J15" s="57"/>
      <c r="K15" s="58"/>
      <c r="L15" s="59"/>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row>
    <row r="16" spans="1:53" ht="14.25" customHeight="1">
      <c r="A16" s="17"/>
      <c r="B16" s="85"/>
      <c r="C16" s="87"/>
      <c r="D16" s="12"/>
      <c r="E16" s="13"/>
      <c r="F16" s="14"/>
      <c r="G16" s="15"/>
      <c r="H16" s="21"/>
      <c r="I16" s="16"/>
      <c r="J16" s="57"/>
      <c r="K16" s="59" t="s">
        <v>27</v>
      </c>
      <c r="L16" s="59"/>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row>
    <row r="17" spans="1:53" ht="14.25" customHeight="1">
      <c r="A17" s="3"/>
      <c r="B17" s="84"/>
      <c r="C17" s="90"/>
      <c r="D17" s="5"/>
      <c r="E17" s="88"/>
      <c r="F17" s="7"/>
      <c r="G17" s="8"/>
      <c r="H17" s="91"/>
      <c r="I17" s="81"/>
      <c r="J17" s="57"/>
      <c r="K17" s="58"/>
      <c r="L17" s="59"/>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row>
    <row r="18" spans="1:53" ht="14.25" customHeight="1">
      <c r="A18" s="17"/>
      <c r="B18" s="85"/>
      <c r="C18" s="87"/>
      <c r="D18" s="12"/>
      <c r="E18" s="13"/>
      <c r="F18" s="14"/>
      <c r="G18" s="15"/>
      <c r="H18" s="21"/>
      <c r="I18" s="16"/>
      <c r="J18" s="57"/>
      <c r="K18" s="59" t="s">
        <v>27</v>
      </c>
      <c r="L18" s="59"/>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row>
    <row r="19" spans="1:53" ht="14.25" customHeight="1">
      <c r="A19" s="3"/>
      <c r="B19" s="84"/>
      <c r="C19" s="18"/>
      <c r="D19" s="5"/>
      <c r="E19" s="88"/>
      <c r="F19" s="7"/>
      <c r="G19" s="8"/>
      <c r="H19" s="23"/>
      <c r="I19" s="9"/>
      <c r="J19" s="57"/>
      <c r="K19" s="58"/>
      <c r="L19" s="59"/>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row>
    <row r="20" spans="1:53" ht="14.25" customHeight="1">
      <c r="A20" s="17"/>
      <c r="B20" s="85"/>
      <c r="C20" s="95"/>
      <c r="D20" s="12"/>
      <c r="E20" s="13"/>
      <c r="F20" s="14"/>
      <c r="G20" s="15"/>
      <c r="H20" s="21"/>
      <c r="I20" s="16"/>
      <c r="J20" s="57"/>
      <c r="K20" s="58"/>
      <c r="L20" s="59"/>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row>
    <row r="21" spans="1:53" ht="14.25" customHeight="1">
      <c r="A21" s="3"/>
      <c r="B21" s="84"/>
      <c r="C21" s="18"/>
      <c r="D21" s="5"/>
      <c r="E21" s="88"/>
      <c r="F21" s="7"/>
      <c r="G21" s="8"/>
      <c r="H21" s="91"/>
      <c r="I21" s="9"/>
      <c r="J21" s="57"/>
      <c r="K21" s="58"/>
      <c r="L21" s="59"/>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row>
    <row r="22" spans="1:53" ht="14.25" customHeight="1">
      <c r="A22" s="17"/>
      <c r="B22" s="85"/>
      <c r="C22" s="95"/>
      <c r="D22" s="12"/>
      <c r="E22" s="13"/>
      <c r="F22" s="14"/>
      <c r="G22" s="15"/>
      <c r="H22" s="21"/>
      <c r="I22" s="101"/>
      <c r="J22" s="57"/>
      <c r="K22" s="58"/>
      <c r="L22" s="59"/>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row>
    <row r="23" spans="1:53" ht="14.25" customHeight="1">
      <c r="A23" s="3"/>
      <c r="B23" s="84"/>
      <c r="C23" s="18"/>
      <c r="D23" s="5"/>
      <c r="E23" s="88"/>
      <c r="F23" s="7"/>
      <c r="G23" s="8"/>
      <c r="H23" s="91"/>
      <c r="I23" s="9"/>
      <c r="J23" s="57"/>
      <c r="K23" s="58"/>
      <c r="L23" s="59"/>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row>
    <row r="24" spans="1:53" ht="14.25" customHeight="1">
      <c r="A24" s="17"/>
      <c r="B24" s="85"/>
      <c r="C24" s="95"/>
      <c r="D24" s="12"/>
      <c r="E24" s="13"/>
      <c r="F24" s="14"/>
      <c r="G24" s="15"/>
      <c r="H24" s="15"/>
      <c r="I24" s="16"/>
      <c r="J24" s="57"/>
      <c r="K24" s="58"/>
      <c r="L24" s="59"/>
      <c r="M24" s="102">
        <f>H22*0.1302</f>
        <v>0</v>
      </c>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row>
    <row r="25" spans="1:53" ht="14.25" customHeight="1">
      <c r="A25" s="3"/>
      <c r="B25" s="84"/>
      <c r="C25" s="18"/>
      <c r="D25" s="5"/>
      <c r="E25" s="88"/>
      <c r="F25" s="7"/>
      <c r="G25" s="8"/>
      <c r="H25" s="91"/>
      <c r="I25" s="9"/>
      <c r="J25" s="57"/>
      <c r="K25" s="58"/>
      <c r="L25" s="59"/>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row>
    <row r="26" spans="1:53" ht="14.25" customHeight="1">
      <c r="A26" s="17"/>
      <c r="B26" s="85"/>
      <c r="C26" s="95"/>
      <c r="D26" s="12"/>
      <c r="E26" s="13"/>
      <c r="F26" s="14"/>
      <c r="G26" s="15"/>
      <c r="H26" s="15"/>
      <c r="I26" s="16"/>
      <c r="J26" s="57"/>
      <c r="K26" s="58"/>
      <c r="L26" s="59"/>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row>
    <row r="27" spans="1:53" ht="14.25" customHeight="1">
      <c r="A27" s="3"/>
      <c r="B27" s="84"/>
      <c r="C27" s="67"/>
      <c r="D27" s="5"/>
      <c r="E27" s="93"/>
      <c r="F27" s="7"/>
      <c r="G27" s="31"/>
      <c r="H27" s="31"/>
      <c r="I27" s="60"/>
      <c r="J27" s="57"/>
      <c r="K27" s="58"/>
      <c r="L27" s="59"/>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row>
    <row r="28" spans="1:53" ht="14.25" customHeight="1">
      <c r="A28" s="3"/>
      <c r="B28" s="84"/>
      <c r="C28" s="67"/>
      <c r="D28" s="5"/>
      <c r="E28" s="93"/>
      <c r="F28" s="7"/>
      <c r="G28" s="31"/>
      <c r="H28" s="31"/>
      <c r="I28" s="60"/>
      <c r="J28" s="57"/>
      <c r="K28" s="58"/>
      <c r="L28" s="59"/>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row>
    <row r="29" spans="1:53" ht="14.25" customHeight="1">
      <c r="A29" s="49"/>
      <c r="B29" s="96"/>
      <c r="C29" s="18"/>
      <c r="D29" s="54"/>
      <c r="E29" s="97"/>
      <c r="F29" s="40"/>
      <c r="G29" s="76"/>
      <c r="H29" s="98"/>
      <c r="I29" s="43"/>
      <c r="J29" s="57"/>
      <c r="K29" s="58"/>
      <c r="L29" s="59"/>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row>
    <row r="30" spans="1:53" ht="14.25" customHeight="1">
      <c r="A30" s="17"/>
      <c r="B30" s="85"/>
      <c r="C30" s="95"/>
      <c r="D30" s="12"/>
      <c r="E30" s="13"/>
      <c r="F30" s="14"/>
      <c r="G30" s="15"/>
      <c r="H30" s="15"/>
      <c r="I30" s="16"/>
      <c r="J30" s="57"/>
      <c r="K30" s="58"/>
      <c r="L30" s="59"/>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row>
    <row r="31" spans="1:53" ht="14.25" customHeight="1">
      <c r="A31" s="49"/>
      <c r="B31" s="96"/>
      <c r="C31" s="99"/>
      <c r="D31" s="54"/>
      <c r="E31" s="100"/>
      <c r="F31" s="40"/>
      <c r="G31" s="41"/>
      <c r="H31" s="41"/>
      <c r="I31" s="103"/>
      <c r="J31" s="57"/>
      <c r="K31" s="58"/>
      <c r="L31" s="59"/>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row>
    <row r="32" spans="1:53" ht="14.25" customHeight="1">
      <c r="A32" s="17"/>
      <c r="B32" s="85"/>
      <c r="C32" s="95"/>
      <c r="D32" s="12"/>
      <c r="E32" s="13"/>
      <c r="F32" s="14"/>
      <c r="G32" s="15"/>
      <c r="H32" s="15"/>
      <c r="I32" s="16"/>
      <c r="J32" s="57"/>
      <c r="K32" s="58"/>
      <c r="L32" s="59"/>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row>
    <row r="33" spans="1:53" ht="14.25" customHeight="1">
      <c r="A33" s="3"/>
      <c r="B33" s="84"/>
      <c r="C33" s="4"/>
      <c r="D33" s="5"/>
      <c r="E33" s="88"/>
      <c r="F33" s="7"/>
      <c r="G33" s="8"/>
      <c r="H33" s="91"/>
      <c r="I33" s="9"/>
      <c r="J33" s="57"/>
      <c r="K33" s="58"/>
      <c r="L33" s="59"/>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row>
    <row r="34" spans="1:53" ht="14.25" customHeight="1">
      <c r="A34" s="17"/>
      <c r="B34" s="85"/>
      <c r="C34" s="95"/>
      <c r="D34" s="12"/>
      <c r="E34" s="13"/>
      <c r="F34" s="14"/>
      <c r="G34" s="15"/>
      <c r="H34" s="21"/>
      <c r="I34" s="16"/>
      <c r="J34" s="57"/>
      <c r="K34" s="58"/>
      <c r="L34" s="59"/>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row>
    <row r="35" spans="1:53" ht="14.25" customHeight="1">
      <c r="A35" s="3"/>
      <c r="B35" s="84"/>
      <c r="C35" s="18"/>
      <c r="D35" s="5"/>
      <c r="E35" s="6"/>
      <c r="F35" s="7"/>
      <c r="G35" s="8"/>
      <c r="H35" s="86"/>
      <c r="I35" s="9"/>
      <c r="J35" s="57"/>
      <c r="K35" s="58"/>
      <c r="L35" s="59"/>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row>
    <row r="36" spans="1:53" ht="14.25" customHeight="1">
      <c r="A36" s="17"/>
      <c r="B36" s="85"/>
      <c r="C36" s="95" t="s">
        <v>54</v>
      </c>
      <c r="D36" s="12"/>
      <c r="E36" s="13"/>
      <c r="F36" s="14"/>
      <c r="G36" s="15"/>
      <c r="H36" s="15">
        <f>SUM(H10:H12)</f>
        <v>0</v>
      </c>
      <c r="I36" s="16"/>
      <c r="J36" s="57"/>
      <c r="K36" s="58"/>
      <c r="L36" s="59"/>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row>
  </sheetData>
  <mergeCells count="12">
    <mergeCell ref="K1:K2"/>
    <mergeCell ref="L1:L2"/>
    <mergeCell ref="F1:F2"/>
    <mergeCell ref="G1:G2"/>
    <mergeCell ref="H1:H2"/>
    <mergeCell ref="I1:I2"/>
    <mergeCell ref="J1:J2"/>
    <mergeCell ref="A1:A2"/>
    <mergeCell ref="B1:B2"/>
    <mergeCell ref="C1:C2"/>
    <mergeCell ref="D1:D2"/>
    <mergeCell ref="E1:E2"/>
  </mergeCells>
  <phoneticPr fontId="25"/>
  <printOptions horizontalCentered="1" verticalCentered="1"/>
  <pageMargins left="0.39305555555555599" right="0.39305555555555599" top="1.18055555555556" bottom="0.59027777777777801" header="0.98402777777777795" footer="0.39305555555555599"/>
  <pageSetup paperSize="9" scale="97" orientation="landscape" horizontalDpi="300" verticalDpi="300" r:id="rId1"/>
  <headerFooter alignWithMargins="0">
    <oddHeader>&amp;C&amp;"ＭＳ Ｐ明朝,太字"&amp;14本　工　事　内　訳　書</oddHeader>
    <oddFooter>&amp;C&amp;P</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05"/>
  <sheetViews>
    <sheetView showGridLines="0" tabSelected="1" zoomScaleNormal="100" workbookViewId="0">
      <pane ySplit="2" topLeftCell="A24" activePane="bottomLeft" state="frozen"/>
      <selection pane="bottomLeft" activeCell="D18" sqref="D18"/>
    </sheetView>
  </sheetViews>
  <sheetFormatPr defaultColWidth="9" defaultRowHeight="14.25" customHeight="1"/>
  <cols>
    <col min="1" max="1" width="4.375" style="1" customWidth="1"/>
    <col min="2" max="3" width="30.625" style="1" customWidth="1"/>
    <col min="4" max="4" width="10.625" style="1" customWidth="1"/>
    <col min="5" max="5" width="6.625" style="1" customWidth="1"/>
    <col min="6" max="7" width="15.75" style="2" customWidth="1"/>
    <col min="8" max="8" width="30.625" style="1" customWidth="1"/>
    <col min="9" max="9" width="1.625" style="1" customWidth="1"/>
    <col min="10" max="10" width="15.625" style="1" customWidth="1"/>
    <col min="11" max="11" width="13.125" style="1" customWidth="1"/>
    <col min="12" max="16384" width="9" style="1"/>
  </cols>
  <sheetData>
    <row r="1" spans="1:52" ht="14.25" customHeight="1">
      <c r="A1" s="181" t="s">
        <v>32</v>
      </c>
      <c r="B1" s="185"/>
      <c r="C1" s="185" t="s">
        <v>33</v>
      </c>
      <c r="D1" s="187" t="s">
        <v>19</v>
      </c>
      <c r="E1" s="185" t="s">
        <v>20</v>
      </c>
      <c r="F1" s="193" t="s">
        <v>21</v>
      </c>
      <c r="G1" s="193" t="s">
        <v>22</v>
      </c>
      <c r="H1" s="195" t="s">
        <v>34</v>
      </c>
      <c r="I1" s="197"/>
      <c r="J1" s="189" t="s">
        <v>24</v>
      </c>
      <c r="K1" s="191" t="s">
        <v>25</v>
      </c>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row>
    <row r="2" spans="1:52" ht="14.25" customHeight="1">
      <c r="A2" s="199"/>
      <c r="B2" s="186"/>
      <c r="C2" s="186"/>
      <c r="D2" s="188"/>
      <c r="E2" s="186"/>
      <c r="F2" s="194"/>
      <c r="G2" s="194"/>
      <c r="H2" s="196"/>
      <c r="I2" s="198"/>
      <c r="J2" s="190"/>
      <c r="K2" s="192"/>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row>
    <row r="3" spans="1:52" ht="14.25" customHeight="1">
      <c r="A3" s="3"/>
      <c r="B3" s="4"/>
      <c r="C3" s="5"/>
      <c r="D3" s="6"/>
      <c r="E3" s="7"/>
      <c r="F3" s="8"/>
      <c r="G3" s="8"/>
      <c r="H3" s="9"/>
      <c r="I3" s="9"/>
      <c r="J3" s="58"/>
      <c r="K3" s="59"/>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row>
    <row r="4" spans="1:52" ht="14.25" customHeight="1">
      <c r="A4" s="10" t="str">
        <f>'表紙 '!B2</f>
        <v>逗子市体験学習施設雨樋及び配管設置工事</v>
      </c>
      <c r="B4" s="11"/>
      <c r="C4" s="12"/>
      <c r="D4" s="13"/>
      <c r="E4" s="14"/>
      <c r="F4" s="15"/>
      <c r="G4" s="15"/>
      <c r="H4" s="16"/>
      <c r="I4" s="16"/>
      <c r="J4" s="58"/>
      <c r="K4" s="59"/>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row>
    <row r="5" spans="1:52" ht="14.25" customHeight="1">
      <c r="A5" s="3"/>
      <c r="B5" s="4"/>
      <c r="C5" s="5"/>
      <c r="D5" s="6"/>
      <c r="E5" s="7"/>
      <c r="F5" s="8"/>
      <c r="G5" s="8"/>
      <c r="H5" s="9"/>
      <c r="I5" s="9"/>
      <c r="J5" s="59"/>
      <c r="K5" s="59"/>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row>
    <row r="6" spans="1:52" ht="14.25" customHeight="1">
      <c r="A6" s="17" t="s">
        <v>35</v>
      </c>
      <c r="B6" s="11"/>
      <c r="C6" s="12"/>
      <c r="D6" s="13"/>
      <c r="E6" s="14"/>
      <c r="F6" s="15"/>
      <c r="G6" s="15"/>
      <c r="H6" s="16"/>
      <c r="I6" s="16"/>
      <c r="J6" s="59"/>
      <c r="K6" s="59"/>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row>
    <row r="7" spans="1:52" ht="14.25" customHeight="1">
      <c r="A7" s="3"/>
      <c r="B7" s="18"/>
      <c r="C7" s="5"/>
      <c r="D7" s="19"/>
      <c r="E7" s="7"/>
      <c r="F7" s="8"/>
      <c r="G7" s="8"/>
      <c r="H7" s="9"/>
      <c r="I7" s="9"/>
      <c r="J7" s="59"/>
      <c r="K7" s="59"/>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row>
    <row r="8" spans="1:52" ht="14.25" customHeight="1">
      <c r="A8" s="17">
        <v>1</v>
      </c>
      <c r="B8" s="143" t="s">
        <v>45</v>
      </c>
      <c r="C8" s="12"/>
      <c r="D8" s="20">
        <v>1</v>
      </c>
      <c r="E8" s="14" t="s">
        <v>26</v>
      </c>
      <c r="F8" s="15"/>
      <c r="G8" s="21"/>
      <c r="H8" s="16"/>
      <c r="I8" s="16"/>
      <c r="J8" s="59"/>
      <c r="K8" s="59"/>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row>
    <row r="9" spans="1:52" ht="14.25" customHeight="1">
      <c r="A9" s="3"/>
      <c r="B9" s="4"/>
      <c r="C9" s="5"/>
      <c r="D9" s="19"/>
      <c r="E9" s="7"/>
      <c r="F9" s="8"/>
      <c r="G9" s="8"/>
      <c r="H9" s="9"/>
      <c r="I9" s="9"/>
      <c r="J9" s="59"/>
      <c r="K9" s="59"/>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row>
    <row r="10" spans="1:52" ht="14.25" customHeight="1">
      <c r="A10" s="17">
        <v>2</v>
      </c>
      <c r="B10" s="143" t="s">
        <v>46</v>
      </c>
      <c r="C10" s="12"/>
      <c r="D10" s="20">
        <v>1</v>
      </c>
      <c r="E10" s="14" t="s">
        <v>26</v>
      </c>
      <c r="F10" s="15"/>
      <c r="G10" s="21"/>
      <c r="H10" s="16"/>
      <c r="I10" s="16"/>
      <c r="J10" s="59"/>
      <c r="K10" s="5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row>
    <row r="11" spans="1:52" ht="14.25" customHeight="1">
      <c r="A11" s="3"/>
      <c r="B11" s="18"/>
      <c r="C11" s="5"/>
      <c r="D11" s="19"/>
      <c r="E11" s="7"/>
      <c r="F11" s="8"/>
      <c r="G11" s="8"/>
      <c r="H11" s="9"/>
      <c r="I11" s="9"/>
      <c r="J11" s="59"/>
      <c r="K11" s="59"/>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row>
    <row r="12" spans="1:52" ht="13.5" customHeight="1">
      <c r="A12" s="17"/>
      <c r="B12" s="144"/>
      <c r="C12" s="12"/>
      <c r="D12" s="20"/>
      <c r="E12" s="145"/>
      <c r="F12" s="15"/>
      <c r="G12" s="21"/>
      <c r="H12" s="16"/>
      <c r="I12" s="16"/>
      <c r="J12" s="59"/>
      <c r="K12" s="5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row>
    <row r="13" spans="1:52" ht="13.5" hidden="1" customHeight="1">
      <c r="A13" s="3"/>
      <c r="B13" s="18"/>
      <c r="C13" s="5"/>
      <c r="D13" s="19"/>
      <c r="E13" s="7"/>
      <c r="F13" s="8"/>
      <c r="G13" s="23"/>
      <c r="H13" s="9"/>
      <c r="I13" s="9"/>
      <c r="J13" s="58"/>
      <c r="K13" s="59"/>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row>
    <row r="14" spans="1:52" ht="12.75" hidden="1" customHeight="1">
      <c r="A14" s="17"/>
      <c r="B14" s="11"/>
      <c r="C14" s="12"/>
      <c r="D14" s="20"/>
      <c r="E14" s="14"/>
      <c r="F14" s="15"/>
      <c r="G14" s="21"/>
      <c r="H14" s="16"/>
      <c r="I14" s="16"/>
      <c r="J14" s="58"/>
      <c r="K14" s="59"/>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row>
    <row r="15" spans="1:52" ht="14.25" customHeight="1">
      <c r="A15" s="3"/>
      <c r="B15" s="18"/>
      <c r="C15" s="5"/>
      <c r="D15" s="19"/>
      <c r="E15" s="7"/>
      <c r="F15" s="8"/>
      <c r="G15" s="23"/>
      <c r="H15" s="9"/>
      <c r="I15" s="9"/>
      <c r="J15" s="58"/>
      <c r="K15" s="59"/>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row>
    <row r="16" spans="1:52" ht="14.25" customHeight="1">
      <c r="A16" s="17"/>
      <c r="B16" s="22"/>
      <c r="C16" s="12"/>
      <c r="D16" s="20"/>
      <c r="E16" s="14"/>
      <c r="F16" s="15"/>
      <c r="G16" s="21"/>
      <c r="H16" s="16"/>
      <c r="I16" s="16"/>
      <c r="J16" s="58"/>
      <c r="K16" s="59"/>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row>
    <row r="17" spans="1:52" ht="14.25" customHeight="1">
      <c r="A17" s="3"/>
      <c r="B17" s="18"/>
      <c r="C17" s="5"/>
      <c r="D17" s="19"/>
      <c r="E17" s="7"/>
      <c r="F17" s="8"/>
      <c r="G17" s="23"/>
      <c r="H17" s="9"/>
      <c r="I17" s="60"/>
      <c r="J17" s="58"/>
      <c r="K17" s="59"/>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row>
    <row r="18" spans="1:52" ht="14.25" customHeight="1">
      <c r="A18" s="17"/>
      <c r="B18" s="22"/>
      <c r="C18" s="12"/>
      <c r="D18" s="20"/>
      <c r="E18" s="14"/>
      <c r="F18" s="15"/>
      <c r="G18" s="21"/>
      <c r="H18" s="16"/>
      <c r="I18" s="60"/>
      <c r="J18" s="58"/>
      <c r="K18" s="59"/>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row>
    <row r="19" spans="1:52" ht="14.25" customHeight="1">
      <c r="A19" s="3"/>
      <c r="B19" s="18"/>
      <c r="C19" s="5"/>
      <c r="D19" s="19"/>
      <c r="E19" s="7"/>
      <c r="F19" s="8"/>
      <c r="G19" s="23"/>
      <c r="H19" s="9"/>
      <c r="I19" s="9"/>
      <c r="J19" s="58"/>
      <c r="K19" s="59"/>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row>
    <row r="20" spans="1:52" ht="14.25" customHeight="1">
      <c r="A20" s="17"/>
      <c r="B20" s="22"/>
      <c r="C20" s="12"/>
      <c r="D20" s="20"/>
      <c r="E20" s="14"/>
      <c r="F20" s="15"/>
      <c r="G20" s="21"/>
      <c r="H20" s="16"/>
      <c r="I20" s="16"/>
      <c r="J20" s="58"/>
      <c r="K20" s="59"/>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row>
    <row r="21" spans="1:52" ht="14.25" customHeight="1">
      <c r="A21" s="3"/>
      <c r="B21" s="18"/>
      <c r="C21" s="5"/>
      <c r="D21" s="19"/>
      <c r="E21" s="7"/>
      <c r="F21" s="8"/>
      <c r="G21" s="23"/>
      <c r="H21" s="9"/>
      <c r="I21" s="9"/>
      <c r="J21" s="58"/>
      <c r="K21" s="59"/>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row>
    <row r="22" spans="1:52" ht="14.25" customHeight="1">
      <c r="A22" s="17"/>
      <c r="B22" s="22"/>
      <c r="C22" s="12"/>
      <c r="D22" s="20"/>
      <c r="E22" s="14"/>
      <c r="F22" s="15"/>
      <c r="G22" s="21"/>
      <c r="H22" s="16"/>
      <c r="I22" s="16"/>
      <c r="J22" s="58"/>
      <c r="K22" s="59"/>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row>
    <row r="23" spans="1:52" ht="14.25" customHeight="1">
      <c r="A23" s="3"/>
      <c r="B23" s="18"/>
      <c r="C23" s="5"/>
      <c r="D23" s="19"/>
      <c r="E23" s="7"/>
      <c r="F23" s="8"/>
      <c r="G23" s="23"/>
      <c r="H23" s="9"/>
      <c r="I23" s="9"/>
      <c r="J23" s="58"/>
      <c r="K23" s="59"/>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row>
    <row r="24" spans="1:52" ht="14.25" customHeight="1">
      <c r="A24" s="17"/>
      <c r="B24" s="11"/>
      <c r="C24" s="12"/>
      <c r="D24" s="20"/>
      <c r="E24" s="14"/>
      <c r="F24" s="15"/>
      <c r="G24" s="21"/>
      <c r="H24" s="16"/>
      <c r="I24" s="16"/>
      <c r="J24" s="58"/>
      <c r="K24" s="59"/>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row>
    <row r="25" spans="1:52" ht="14.25" customHeight="1">
      <c r="A25" s="3"/>
      <c r="B25" s="18"/>
      <c r="C25" s="5"/>
      <c r="D25" s="19"/>
      <c r="E25" s="7"/>
      <c r="F25" s="8"/>
      <c r="G25" s="23"/>
      <c r="H25" s="9"/>
      <c r="I25" s="9"/>
      <c r="J25" s="58"/>
      <c r="K25" s="59"/>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row>
    <row r="26" spans="1:52" ht="14.25" customHeight="1">
      <c r="A26" s="17"/>
      <c r="B26" s="11"/>
      <c r="C26" s="12"/>
      <c r="D26" s="20"/>
      <c r="E26" s="14"/>
      <c r="F26" s="15"/>
      <c r="G26" s="21"/>
      <c r="H26" s="16"/>
      <c r="I26" s="16"/>
      <c r="J26" s="58"/>
      <c r="K26" s="59"/>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row>
    <row r="27" spans="1:52" ht="14.25" customHeight="1">
      <c r="A27" s="3"/>
      <c r="B27" s="18"/>
      <c r="C27" s="5"/>
      <c r="D27" s="19"/>
      <c r="E27" s="7"/>
      <c r="F27" s="8"/>
      <c r="G27" s="23"/>
      <c r="H27" s="9"/>
      <c r="I27" s="9"/>
      <c r="J27" s="58"/>
      <c r="K27" s="59"/>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row>
    <row r="28" spans="1:52" ht="14.25" customHeight="1">
      <c r="A28" s="17"/>
      <c r="B28" s="11"/>
      <c r="C28" s="12"/>
      <c r="D28" s="20"/>
      <c r="E28" s="14"/>
      <c r="F28" s="15"/>
      <c r="G28" s="21"/>
      <c r="H28" s="16"/>
      <c r="I28" s="16"/>
      <c r="J28" s="58"/>
      <c r="K28" s="59"/>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row>
    <row r="29" spans="1:52" ht="14.25" customHeight="1">
      <c r="A29" s="3"/>
      <c r="B29" s="18"/>
      <c r="C29" s="5"/>
      <c r="D29" s="19"/>
      <c r="E29" s="7"/>
      <c r="F29" s="8"/>
      <c r="G29" s="23"/>
      <c r="H29" s="9"/>
      <c r="I29" s="9"/>
      <c r="J29" s="58"/>
      <c r="K29" s="59"/>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row>
    <row r="30" spans="1:52" ht="14.25" customHeight="1">
      <c r="A30" s="17"/>
      <c r="B30" s="11"/>
      <c r="C30" s="12"/>
      <c r="D30" s="20"/>
      <c r="E30" s="14"/>
      <c r="F30" s="15"/>
      <c r="G30" s="21"/>
      <c r="H30" s="16"/>
      <c r="I30" s="16"/>
      <c r="J30" s="58"/>
      <c r="K30" s="59"/>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row>
    <row r="31" spans="1:52" ht="14.25" customHeight="1">
      <c r="A31" s="3"/>
      <c r="B31" s="18"/>
      <c r="C31" s="5"/>
      <c r="D31" s="19"/>
      <c r="E31" s="7"/>
      <c r="F31" s="8"/>
      <c r="G31" s="23"/>
      <c r="H31" s="9"/>
      <c r="I31" s="9"/>
      <c r="J31" s="58"/>
      <c r="K31" s="59"/>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row>
    <row r="32" spans="1:52" ht="14.25" customHeight="1">
      <c r="A32" s="17"/>
      <c r="B32" s="11"/>
      <c r="C32" s="12"/>
      <c r="D32" s="20"/>
      <c r="E32" s="14"/>
      <c r="F32" s="15"/>
      <c r="G32" s="21"/>
      <c r="H32" s="16"/>
      <c r="I32" s="16"/>
      <c r="J32" s="58"/>
      <c r="K32" s="59"/>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row>
    <row r="33" spans="1:52" ht="14.25" customHeight="1">
      <c r="A33" s="3"/>
      <c r="B33" s="18"/>
      <c r="C33" s="5"/>
      <c r="D33" s="19"/>
      <c r="E33" s="7"/>
      <c r="F33" s="8"/>
      <c r="G33" s="23"/>
      <c r="H33" s="9"/>
      <c r="I33" s="9"/>
      <c r="J33" s="58"/>
      <c r="K33" s="59"/>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row>
    <row r="34" spans="1:52" ht="14.25" customHeight="1">
      <c r="A34" s="17"/>
      <c r="B34" s="11"/>
      <c r="C34" s="12"/>
      <c r="D34" s="20"/>
      <c r="E34" s="14"/>
      <c r="F34" s="15"/>
      <c r="G34" s="21"/>
      <c r="H34" s="16"/>
      <c r="I34" s="16"/>
      <c r="J34" s="58"/>
      <c r="K34" s="59"/>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row>
    <row r="35" spans="1:52" ht="14.25" customHeight="1">
      <c r="A35" s="3"/>
      <c r="B35" s="18"/>
      <c r="C35" s="5"/>
      <c r="D35" s="19"/>
      <c r="E35" s="7"/>
      <c r="F35" s="8"/>
      <c r="G35" s="23"/>
      <c r="H35" s="9"/>
      <c r="I35" s="9"/>
      <c r="J35" s="58"/>
      <c r="K35" s="59"/>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row>
    <row r="36" spans="1:52" ht="14.25" customHeight="1">
      <c r="A36" s="24"/>
      <c r="B36" s="25" t="s">
        <v>36</v>
      </c>
      <c r="C36" s="26"/>
      <c r="D36" s="27"/>
      <c r="E36" s="28"/>
      <c r="F36" s="29"/>
      <c r="G36" s="29"/>
      <c r="H36" s="30"/>
      <c r="I36" s="30"/>
      <c r="J36" s="61"/>
      <c r="K36" s="62"/>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row>
    <row r="37" spans="1:52" ht="14.25" customHeight="1">
      <c r="A37" s="3"/>
      <c r="B37" s="4"/>
      <c r="C37" s="5"/>
      <c r="D37" s="19"/>
      <c r="E37" s="7"/>
      <c r="F37" s="31" t="str">
        <f t="shared" ref="F37" si="0">IF(ISBLANK(D37),"",IF(J37*K37&gt;99999,INT(J37*K37/1000)*1000,IF(J37*K37&gt;9999,INT(J37*K37/100)*100,IF(J37*K37&gt;999,INT(J37*K37/10)*10,IF(J37*K37&gt;99,INT(J37*K37/1)*1,INT(J37*K37))))))</f>
        <v/>
      </c>
      <c r="G37" s="8"/>
      <c r="H37" s="9"/>
      <c r="I37" s="57"/>
      <c r="J37" s="58"/>
      <c r="K37" s="59"/>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row>
    <row r="38" spans="1:52" ht="14.25" customHeight="1">
      <c r="A38" s="17">
        <v>1</v>
      </c>
      <c r="B38" s="11" t="str">
        <f>B8</f>
        <v>雨樋設置工事費</v>
      </c>
      <c r="C38" s="12"/>
      <c r="D38" s="20"/>
      <c r="E38" s="14"/>
      <c r="F38" s="15" t="str">
        <f>IF(ISBLANK(D38),"",IF(J38*K38&gt;99999,INT(J38*K38/1000)*1000,IF(J38*K38&gt;9999,INT(J38*K38/100)*100,IF(J38*K38&gt;999,INT(J38*K38/10)*10,IF(J38*K38&gt;99,INT(J38*K38/1)*1,INT(J38*K38))))))</f>
        <v/>
      </c>
      <c r="G38" s="15"/>
      <c r="H38" s="16"/>
      <c r="I38" s="57"/>
      <c r="J38" s="58"/>
      <c r="K38" s="59"/>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row>
    <row r="39" spans="1:52" ht="14.25" customHeight="1">
      <c r="A39" s="3"/>
      <c r="B39" s="4"/>
      <c r="C39" s="5"/>
      <c r="D39" s="19"/>
      <c r="E39" s="7"/>
      <c r="F39" s="31" t="str">
        <f>IF(ISBLANK(D39),"",IF(J39*K39&gt;99999,INT(J39*K39/1000)*1000,IF(J39*K39&gt;9999,INT(J39*K39/100)*100,IF(J39*K39&gt;999,INT(J39*K39/10)*10,IF(J39*K39&gt;99,INT(J39*K39/1)*1,INT(J39*K39))))))</f>
        <v/>
      </c>
      <c r="G39" s="8"/>
      <c r="H39" s="9"/>
      <c r="I39" s="57"/>
      <c r="J39" s="59"/>
      <c r="K39" s="59"/>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row>
    <row r="40" spans="1:52" ht="14.25" customHeight="1">
      <c r="A40" s="17"/>
      <c r="B40" s="11"/>
      <c r="C40" s="12"/>
      <c r="D40" s="20"/>
      <c r="E40" s="14"/>
      <c r="F40" s="15" t="str">
        <f>IF(ISBLANK(D40),"",IF(J40*K40&gt;99999,INT(J40*K40/1000)*1000,IF(J40*K40&gt;9999,INT(J40*K40/100)*100,IF(J40*K40&gt;999,INT(J40*K40/10)*10,IF(J40*K40&gt;99,INT(J40*K40/1)*1,INT(J40*K40))))))</f>
        <v/>
      </c>
      <c r="G40" s="15"/>
      <c r="H40" s="16"/>
      <c r="I40" s="57"/>
      <c r="J40" s="59"/>
      <c r="K40" s="59"/>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row>
    <row r="41" spans="1:52" ht="14.25" customHeight="1">
      <c r="A41" s="32"/>
      <c r="B41" s="18"/>
      <c r="C41" s="33"/>
      <c r="D41" s="19"/>
      <c r="E41" s="7"/>
      <c r="F41" s="31"/>
      <c r="G41" s="34"/>
      <c r="H41" s="35"/>
      <c r="I41" s="64"/>
      <c r="J41" s="65"/>
      <c r="K41" s="66"/>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row>
    <row r="42" spans="1:52" ht="14.25" customHeight="1">
      <c r="A42" s="36"/>
      <c r="B42" s="144" t="s">
        <v>47</v>
      </c>
      <c r="C42" s="37"/>
      <c r="D42" s="20">
        <v>1</v>
      </c>
      <c r="E42" s="145" t="s">
        <v>48</v>
      </c>
      <c r="F42" s="15"/>
      <c r="G42" s="15"/>
      <c r="H42" s="141" t="s">
        <v>51</v>
      </c>
      <c r="I42" s="64"/>
      <c r="J42" s="65"/>
      <c r="K42" s="66"/>
      <c r="L42" s="57" t="s">
        <v>37</v>
      </c>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row>
    <row r="43" spans="1:52" ht="14.25" customHeight="1">
      <c r="A43" s="32"/>
      <c r="B43" s="18"/>
      <c r="C43" s="33"/>
      <c r="D43" s="19"/>
      <c r="E43" s="7"/>
      <c r="F43" s="31"/>
      <c r="G43" s="34"/>
      <c r="H43" s="146"/>
      <c r="I43" s="57"/>
      <c r="J43" s="58"/>
      <c r="K43" s="59"/>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4.25" customHeight="1">
      <c r="A44" s="36"/>
      <c r="B44" s="144" t="s">
        <v>40</v>
      </c>
      <c r="C44" s="37"/>
      <c r="D44" s="20">
        <v>1</v>
      </c>
      <c r="E44" s="145" t="s">
        <v>48</v>
      </c>
      <c r="F44" s="15"/>
      <c r="G44" s="15"/>
      <c r="H44" s="141" t="s">
        <v>50</v>
      </c>
      <c r="I44" s="57"/>
      <c r="J44" s="58"/>
      <c r="K44" s="59"/>
      <c r="L44" s="57" t="s">
        <v>37</v>
      </c>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row>
    <row r="45" spans="1:52" ht="14.25" customHeight="1">
      <c r="A45" s="32"/>
      <c r="B45" s="18"/>
      <c r="C45" s="33"/>
      <c r="D45" s="39"/>
      <c r="E45" s="40"/>
      <c r="F45" s="41"/>
      <c r="G45" s="34"/>
      <c r="H45" s="35"/>
      <c r="I45" s="64"/>
      <c r="J45" s="65"/>
      <c r="K45" s="66"/>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row>
    <row r="46" spans="1:52" ht="14.25" customHeight="1">
      <c r="A46" s="36"/>
      <c r="B46" s="22"/>
      <c r="C46" s="37"/>
      <c r="D46" s="20"/>
      <c r="E46" s="14"/>
      <c r="F46" s="15"/>
      <c r="G46" s="15"/>
      <c r="H46" s="38"/>
      <c r="I46" s="64"/>
      <c r="J46" s="65"/>
      <c r="K46" s="66"/>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row>
    <row r="47" spans="1:52" ht="14.25" customHeight="1">
      <c r="A47" s="3"/>
      <c r="B47" s="4"/>
      <c r="C47" s="42"/>
      <c r="D47" s="19"/>
      <c r="E47" s="40"/>
      <c r="F47" s="31"/>
      <c r="G47" s="34"/>
      <c r="H47" s="43"/>
      <c r="I47" s="64"/>
      <c r="J47" s="65"/>
      <c r="K47" s="66"/>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row>
    <row r="48" spans="1:52" ht="14.25" customHeight="1">
      <c r="A48" s="17"/>
      <c r="B48" s="11"/>
      <c r="C48" s="44"/>
      <c r="D48" s="20"/>
      <c r="E48" s="14"/>
      <c r="F48" s="15"/>
      <c r="G48" s="15"/>
      <c r="H48" s="45"/>
      <c r="I48" s="64"/>
      <c r="J48" s="65"/>
      <c r="K48" s="66"/>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row>
    <row r="49" spans="1:52" ht="14.25" customHeight="1">
      <c r="A49" s="3"/>
      <c r="B49" s="4"/>
      <c r="C49" s="42"/>
      <c r="D49" s="19"/>
      <c r="E49" s="40"/>
      <c r="F49" s="31"/>
      <c r="G49" s="34"/>
      <c r="H49" s="43"/>
      <c r="I49" s="57"/>
      <c r="J49" s="58"/>
      <c r="K49" s="59"/>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row>
    <row r="50" spans="1:52" ht="14.25" customHeight="1">
      <c r="A50" s="17"/>
      <c r="B50" s="11"/>
      <c r="C50" s="44"/>
      <c r="D50" s="20"/>
      <c r="E50" s="14"/>
      <c r="F50" s="15"/>
      <c r="G50" s="15"/>
      <c r="H50" s="45"/>
      <c r="I50" s="57"/>
      <c r="J50" s="58"/>
      <c r="K50" s="59"/>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row>
    <row r="51" spans="1:52" ht="14.25" customHeight="1">
      <c r="A51" s="3"/>
      <c r="B51" s="4"/>
      <c r="C51" s="42"/>
      <c r="D51" s="19"/>
      <c r="E51" s="40"/>
      <c r="F51" s="31"/>
      <c r="G51" s="34"/>
      <c r="H51" s="43"/>
      <c r="I51" s="57"/>
      <c r="J51" s="58"/>
      <c r="K51" s="59"/>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row>
    <row r="52" spans="1:52" ht="14.25" customHeight="1">
      <c r="A52" s="17"/>
      <c r="B52" s="11"/>
      <c r="C52" s="44"/>
      <c r="D52" s="20"/>
      <c r="E52" s="14"/>
      <c r="F52" s="15"/>
      <c r="G52" s="15"/>
      <c r="H52" s="45"/>
      <c r="I52" s="57"/>
      <c r="J52" s="58"/>
      <c r="K52" s="59"/>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row>
    <row r="53" spans="1:52" ht="14.25" customHeight="1">
      <c r="A53" s="3"/>
      <c r="B53" s="4"/>
      <c r="C53" s="46"/>
      <c r="D53" s="47"/>
      <c r="E53" s="7"/>
      <c r="F53" s="31"/>
      <c r="G53" s="31"/>
      <c r="H53" s="48"/>
      <c r="I53" s="57"/>
      <c r="J53" s="58"/>
      <c r="K53" s="59"/>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row>
    <row r="54" spans="1:52" ht="14.25" customHeight="1">
      <c r="A54" s="3"/>
      <c r="B54" s="11"/>
      <c r="C54" s="44"/>
      <c r="D54" s="47"/>
      <c r="E54" s="14"/>
      <c r="F54" s="31"/>
      <c r="G54" s="31"/>
      <c r="H54" s="48"/>
      <c r="I54" s="57"/>
      <c r="J54" s="58"/>
      <c r="K54" s="59"/>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2" ht="14.25" customHeight="1">
      <c r="A55" s="49"/>
      <c r="B55" s="18"/>
      <c r="C55" s="50"/>
      <c r="D55" s="39"/>
      <c r="E55" s="40"/>
      <c r="F55" s="41"/>
      <c r="G55" s="41"/>
      <c r="H55" s="51"/>
      <c r="I55" s="57"/>
      <c r="J55" s="58"/>
      <c r="K55" s="59"/>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row>
    <row r="56" spans="1:52" ht="14.25" customHeight="1">
      <c r="A56" s="17"/>
      <c r="B56" s="11"/>
      <c r="C56" s="12"/>
      <c r="D56" s="20"/>
      <c r="E56" s="14"/>
      <c r="F56" s="15"/>
      <c r="G56" s="15"/>
      <c r="H56" s="45"/>
      <c r="I56" s="57"/>
      <c r="J56" s="58"/>
      <c r="K56" s="59"/>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row>
    <row r="57" spans="1:52" ht="14.25" customHeight="1">
      <c r="A57" s="49"/>
      <c r="B57" s="4"/>
      <c r="C57" s="46"/>
      <c r="D57" s="47"/>
      <c r="E57" s="7"/>
      <c r="F57" s="31"/>
      <c r="G57" s="31"/>
      <c r="H57" s="51"/>
      <c r="I57" s="57"/>
      <c r="J57" s="58"/>
      <c r="K57" s="59"/>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row>
    <row r="58" spans="1:52" ht="14.25" customHeight="1">
      <c r="A58" s="17"/>
      <c r="B58" s="11"/>
      <c r="C58" s="44"/>
      <c r="D58" s="20"/>
      <c r="E58" s="14"/>
      <c r="F58" s="15"/>
      <c r="G58" s="15"/>
      <c r="H58" s="45"/>
      <c r="I58" s="57"/>
      <c r="J58" s="58"/>
      <c r="K58" s="59"/>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row>
    <row r="59" spans="1:52" ht="14.25" customHeight="1">
      <c r="A59" s="3"/>
      <c r="B59" s="4"/>
      <c r="C59" s="52"/>
      <c r="D59" s="39"/>
      <c r="E59" s="40"/>
      <c r="F59" s="31"/>
      <c r="G59" s="34"/>
      <c r="H59" s="43"/>
      <c r="I59" s="57"/>
      <c r="J59" s="58"/>
      <c r="K59" s="59"/>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row>
    <row r="60" spans="1:52" ht="14.25" customHeight="1">
      <c r="A60" s="17"/>
      <c r="B60" s="11"/>
      <c r="C60" s="53"/>
      <c r="D60" s="20"/>
      <c r="E60" s="14"/>
      <c r="F60" s="15"/>
      <c r="G60" s="15"/>
      <c r="H60" s="45"/>
      <c r="I60" s="57"/>
      <c r="J60" s="58"/>
      <c r="K60" s="59"/>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61" spans="1:52" ht="14.25" customHeight="1">
      <c r="A61" s="3"/>
      <c r="B61" s="18"/>
      <c r="C61" s="54"/>
      <c r="D61" s="55"/>
      <c r="E61" s="40"/>
      <c r="F61" s="41"/>
      <c r="G61" s="34"/>
      <c r="H61" s="43"/>
      <c r="I61" s="57"/>
      <c r="J61" s="58"/>
      <c r="K61" s="59"/>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row>
    <row r="62" spans="1:52" ht="14.25" customHeight="1">
      <c r="A62" s="17"/>
      <c r="B62" s="11"/>
      <c r="C62" s="44"/>
      <c r="D62" s="20"/>
      <c r="E62" s="14"/>
      <c r="F62" s="15"/>
      <c r="G62" s="15"/>
      <c r="H62" s="56"/>
      <c r="I62" s="57"/>
      <c r="J62" s="58"/>
      <c r="K62" s="59"/>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row>
    <row r="63" spans="1:52" ht="14.25" customHeight="1">
      <c r="A63" s="3"/>
      <c r="B63" s="18"/>
      <c r="C63" s="54"/>
      <c r="D63" s="55"/>
      <c r="E63" s="40"/>
      <c r="F63" s="41"/>
      <c r="G63" s="34"/>
      <c r="H63" s="43"/>
      <c r="I63" s="64"/>
      <c r="J63" s="58"/>
      <c r="K63" s="66"/>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row>
    <row r="64" spans="1:52" ht="14.25" customHeight="1">
      <c r="A64" s="17"/>
      <c r="B64" s="11"/>
      <c r="C64" s="44"/>
      <c r="D64" s="20"/>
      <c r="E64" s="14"/>
      <c r="F64" s="15"/>
      <c r="G64" s="15"/>
      <c r="H64" s="45"/>
      <c r="I64" s="64"/>
      <c r="J64" s="58"/>
      <c r="K64" s="66"/>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row>
    <row r="65" spans="1:52" ht="14.25" customHeight="1">
      <c r="A65" s="3"/>
      <c r="B65" s="18"/>
      <c r="C65" s="5"/>
      <c r="D65" s="19"/>
      <c r="E65" s="7"/>
      <c r="F65" s="31"/>
      <c r="G65" s="8"/>
      <c r="H65" s="9"/>
      <c r="I65" s="57"/>
      <c r="J65" s="58"/>
      <c r="K65" s="59"/>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row>
    <row r="66" spans="1:52" ht="14.25" customHeight="1">
      <c r="A66" s="17"/>
      <c r="B66" s="67"/>
      <c r="C66" s="5"/>
      <c r="D66" s="47"/>
      <c r="E66" s="7"/>
      <c r="F66" s="31"/>
      <c r="G66" s="31"/>
      <c r="H66" s="60"/>
      <c r="I66" s="57"/>
      <c r="J66" s="58"/>
      <c r="K66" s="59"/>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row>
    <row r="67" spans="1:52" ht="14.25" customHeight="1">
      <c r="A67" s="3"/>
      <c r="B67" s="18"/>
      <c r="C67" s="54"/>
      <c r="D67" s="55"/>
      <c r="E67" s="40"/>
      <c r="F67" s="41"/>
      <c r="G67" s="68"/>
      <c r="H67" s="69"/>
      <c r="I67" s="57"/>
      <c r="J67" s="58"/>
      <c r="K67" s="59"/>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row>
    <row r="68" spans="1:52" ht="14.25" customHeight="1">
      <c r="A68" s="17"/>
      <c r="B68" s="11"/>
      <c r="C68" s="12"/>
      <c r="D68" s="20"/>
      <c r="E68" s="14"/>
      <c r="F68" s="15"/>
      <c r="G68" s="15"/>
      <c r="H68" s="45"/>
      <c r="I68" s="57"/>
      <c r="J68" s="58"/>
      <c r="K68" s="59"/>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row>
    <row r="69" spans="1:52" ht="14.25" customHeight="1">
      <c r="A69" s="3"/>
      <c r="B69" s="18"/>
      <c r="C69" s="5"/>
      <c r="D69" s="19"/>
      <c r="E69" s="7"/>
      <c r="F69" s="31"/>
      <c r="G69" s="8"/>
      <c r="H69" s="9"/>
      <c r="I69" s="57"/>
      <c r="J69" s="58"/>
      <c r="K69" s="59"/>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row>
    <row r="70" spans="1:52" ht="14.25" customHeight="1">
      <c r="A70" s="24"/>
      <c r="B70" s="25" t="s">
        <v>38</v>
      </c>
      <c r="C70" s="26"/>
      <c r="D70" s="27"/>
      <c r="E70" s="28"/>
      <c r="F70" s="29"/>
      <c r="G70" s="29"/>
      <c r="H70" s="30"/>
      <c r="I70" s="63"/>
      <c r="J70" s="61"/>
      <c r="K70" s="62"/>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row>
    <row r="71" spans="1:52" ht="14.25" customHeight="1">
      <c r="A71" s="3"/>
      <c r="B71" s="4"/>
      <c r="C71" s="5"/>
      <c r="D71" s="19"/>
      <c r="E71" s="7"/>
      <c r="F71" s="31"/>
      <c r="G71" s="8"/>
      <c r="H71" s="9"/>
      <c r="I71" s="57"/>
      <c r="J71" s="58"/>
      <c r="K71" s="59"/>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row>
    <row r="72" spans="1:52" ht="14.25" customHeight="1">
      <c r="A72" s="17">
        <v>2</v>
      </c>
      <c r="B72" s="11" t="str">
        <f>B10</f>
        <v>雨樋配管接続設置工事費</v>
      </c>
      <c r="C72" s="12"/>
      <c r="D72" s="20"/>
      <c r="E72" s="14"/>
      <c r="F72" s="15"/>
      <c r="G72" s="15"/>
      <c r="H72" s="16"/>
      <c r="I72" s="57"/>
      <c r="J72" s="58"/>
      <c r="K72" s="59"/>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row>
    <row r="73" spans="1:52" ht="14.25" customHeight="1">
      <c r="A73" s="3"/>
      <c r="B73" s="4"/>
      <c r="C73" s="5"/>
      <c r="D73" s="19"/>
      <c r="E73" s="7"/>
      <c r="F73" s="31"/>
      <c r="G73" s="8"/>
      <c r="H73" s="9"/>
      <c r="I73" s="57"/>
      <c r="J73" s="59"/>
      <c r="K73" s="59"/>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row>
    <row r="74" spans="1:52" ht="14.25" customHeight="1">
      <c r="A74" s="17"/>
      <c r="B74" s="11"/>
      <c r="C74" s="12"/>
      <c r="D74" s="20"/>
      <c r="E74" s="14"/>
      <c r="F74" s="15"/>
      <c r="G74" s="15"/>
      <c r="H74" s="16"/>
      <c r="I74" s="57"/>
      <c r="J74" s="59"/>
      <c r="K74" s="59"/>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row>
    <row r="75" spans="1:52" ht="14.25" customHeight="1">
      <c r="A75" s="3"/>
      <c r="B75" s="4"/>
      <c r="C75" s="5"/>
      <c r="D75" s="19"/>
      <c r="E75" s="7"/>
      <c r="F75" s="31"/>
      <c r="G75" s="8"/>
      <c r="H75" s="9"/>
      <c r="I75" s="57"/>
      <c r="J75" s="59"/>
      <c r="K75" s="59"/>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row>
    <row r="76" spans="1:52" ht="14.25" customHeight="1">
      <c r="A76" s="17"/>
      <c r="B76" s="143" t="s">
        <v>49</v>
      </c>
      <c r="C76" s="12"/>
      <c r="D76" s="20">
        <v>1</v>
      </c>
      <c r="E76" s="145" t="s">
        <v>48</v>
      </c>
      <c r="F76" s="15"/>
      <c r="G76" s="15"/>
      <c r="H76" s="147" t="s">
        <v>51</v>
      </c>
      <c r="I76" s="57"/>
      <c r="J76" s="59"/>
      <c r="K76" s="59"/>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row>
    <row r="77" spans="1:52" ht="14.25" customHeight="1">
      <c r="A77" s="32"/>
      <c r="B77" s="18"/>
      <c r="C77" s="70"/>
      <c r="D77" s="55"/>
      <c r="E77" s="40"/>
      <c r="F77" s="41"/>
      <c r="G77" s="34"/>
      <c r="H77" s="43"/>
      <c r="I77" s="57"/>
      <c r="J77" s="58"/>
      <c r="K77" s="59"/>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row>
    <row r="78" spans="1:52" ht="14.25" customHeight="1">
      <c r="A78" s="36"/>
      <c r="B78" s="144" t="s">
        <v>40</v>
      </c>
      <c r="C78" s="71"/>
      <c r="D78" s="20">
        <v>1</v>
      </c>
      <c r="E78" s="14" t="s">
        <v>26</v>
      </c>
      <c r="F78" s="15"/>
      <c r="G78" s="15"/>
      <c r="H78" s="141" t="s">
        <v>50</v>
      </c>
      <c r="I78" s="57"/>
      <c r="J78" s="58"/>
      <c r="K78" s="80"/>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row>
    <row r="79" spans="1:52" ht="14.25" customHeight="1">
      <c r="A79" s="32"/>
      <c r="B79" s="4"/>
      <c r="C79" s="46"/>
      <c r="D79" s="55"/>
      <c r="E79" s="40"/>
      <c r="F79" s="41"/>
      <c r="G79" s="34"/>
      <c r="H79" s="43"/>
      <c r="I79" s="57"/>
      <c r="J79" s="58"/>
      <c r="K79" s="59"/>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row>
    <row r="80" spans="1:52" ht="15.75" customHeight="1">
      <c r="A80" s="36"/>
      <c r="B80" s="11"/>
      <c r="C80" s="44"/>
      <c r="D80" s="20"/>
      <c r="E80" s="14"/>
      <c r="F80" s="15"/>
      <c r="G80" s="15"/>
      <c r="H80" s="141"/>
      <c r="I80" s="57"/>
      <c r="J80" s="58"/>
      <c r="K80" s="59"/>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row>
    <row r="81" spans="1:52" ht="14.25" customHeight="1">
      <c r="A81" s="32"/>
      <c r="B81" s="18"/>
      <c r="C81" s="46"/>
      <c r="D81" s="55"/>
      <c r="E81" s="40"/>
      <c r="F81" s="31"/>
      <c r="G81" s="34"/>
      <c r="H81" s="43"/>
      <c r="I81" s="57"/>
      <c r="J81" s="58"/>
      <c r="K81" s="59"/>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row>
    <row r="82" spans="1:52" ht="14.25" customHeight="1">
      <c r="A82" s="36"/>
      <c r="B82" s="22"/>
      <c r="C82" s="72"/>
      <c r="D82" s="20"/>
      <c r="E82" s="14"/>
      <c r="F82" s="15"/>
      <c r="G82" s="15"/>
      <c r="H82" s="45"/>
      <c r="I82" s="57"/>
      <c r="J82" s="58"/>
      <c r="K82" s="59"/>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row>
    <row r="83" spans="1:52" ht="14.25" customHeight="1">
      <c r="A83" s="3"/>
      <c r="B83" s="18"/>
      <c r="C83" s="73"/>
      <c r="D83" s="19"/>
      <c r="E83" s="7"/>
      <c r="F83" s="31"/>
      <c r="G83" s="34"/>
      <c r="H83" s="9"/>
      <c r="I83" s="57"/>
      <c r="J83" s="58"/>
      <c r="K83" s="59"/>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row>
    <row r="84" spans="1:52" ht="14.25" customHeight="1">
      <c r="A84" s="17"/>
      <c r="B84" s="142"/>
      <c r="C84" s="5"/>
      <c r="D84" s="47"/>
      <c r="E84" s="7"/>
      <c r="F84" s="15"/>
      <c r="G84" s="15"/>
      <c r="H84" s="141"/>
      <c r="I84" s="57"/>
      <c r="J84" s="58"/>
      <c r="K84" s="80"/>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row>
    <row r="85" spans="1:52" ht="14.25" customHeight="1">
      <c r="A85" s="74"/>
      <c r="B85" s="18"/>
      <c r="C85" s="54"/>
      <c r="D85" s="55"/>
      <c r="E85" s="40"/>
      <c r="F85" s="41"/>
      <c r="G85" s="34"/>
      <c r="H85" s="43"/>
      <c r="I85" s="57"/>
      <c r="J85" s="58"/>
      <c r="K85" s="59"/>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row>
    <row r="86" spans="1:52" ht="14.25" customHeight="1">
      <c r="A86" s="36"/>
      <c r="B86" s="11"/>
      <c r="C86" s="12"/>
      <c r="D86" s="20"/>
      <c r="E86" s="14"/>
      <c r="F86" s="15"/>
      <c r="G86" s="15"/>
      <c r="H86" s="141"/>
      <c r="I86" s="57"/>
      <c r="J86" s="58"/>
      <c r="K86" s="59"/>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row>
    <row r="87" spans="1:52" ht="14.25" customHeight="1">
      <c r="A87" s="32"/>
      <c r="B87" s="18"/>
      <c r="C87" s="5"/>
      <c r="D87" s="55"/>
      <c r="E87" s="40"/>
      <c r="F87" s="31"/>
      <c r="G87" s="34"/>
      <c r="H87" s="43"/>
      <c r="I87" s="57"/>
      <c r="J87" s="58"/>
      <c r="K87" s="59"/>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row>
    <row r="88" spans="1:52" ht="14.25" customHeight="1">
      <c r="A88" s="36"/>
      <c r="B88" s="11"/>
      <c r="C88" s="75"/>
      <c r="D88" s="20"/>
      <c r="E88" s="14"/>
      <c r="F88" s="15"/>
      <c r="G88" s="15"/>
      <c r="H88" s="45"/>
      <c r="I88" s="57"/>
      <c r="J88" s="58"/>
      <c r="K88" s="59"/>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row>
    <row r="89" spans="1:52" ht="14.25" customHeight="1">
      <c r="A89" s="32"/>
      <c r="B89" s="18"/>
      <c r="C89" s="54"/>
      <c r="D89" s="55"/>
      <c r="E89" s="40"/>
      <c r="F89" s="41"/>
      <c r="G89" s="34"/>
      <c r="H89" s="43"/>
      <c r="I89" s="57"/>
      <c r="J89" s="58"/>
      <c r="K89" s="59"/>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row>
    <row r="90" spans="1:52" ht="14.25" customHeight="1">
      <c r="A90" s="32"/>
      <c r="B90" s="4"/>
      <c r="C90" s="5"/>
      <c r="D90" s="47"/>
      <c r="E90" s="7"/>
      <c r="F90" s="31"/>
      <c r="G90" s="31"/>
      <c r="H90" s="48"/>
      <c r="I90" s="57"/>
      <c r="J90" s="58"/>
      <c r="K90" s="59"/>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row>
    <row r="91" spans="1:52" ht="14.25" customHeight="1">
      <c r="A91" s="74"/>
      <c r="B91" s="18"/>
      <c r="C91" s="54"/>
      <c r="D91" s="39"/>
      <c r="E91" s="40"/>
      <c r="F91" s="41"/>
      <c r="G91" s="41"/>
      <c r="H91" s="51"/>
      <c r="I91" s="57"/>
      <c r="J91" s="58"/>
      <c r="K91" s="59"/>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row>
    <row r="92" spans="1:52" ht="14.25" customHeight="1">
      <c r="A92" s="36"/>
      <c r="B92" s="11"/>
      <c r="C92" s="12"/>
      <c r="D92" s="20"/>
      <c r="E92" s="14"/>
      <c r="F92" s="15"/>
      <c r="G92" s="15"/>
      <c r="H92" s="45"/>
      <c r="I92" s="57"/>
      <c r="J92" s="58"/>
      <c r="K92" s="59"/>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row>
    <row r="93" spans="1:52" ht="14.25" customHeight="1">
      <c r="A93" s="74"/>
      <c r="B93" s="18"/>
      <c r="C93" s="54"/>
      <c r="D93" s="55"/>
      <c r="E93" s="40"/>
      <c r="F93" s="41"/>
      <c r="G93" s="76"/>
      <c r="H93" s="43"/>
      <c r="I93" s="57"/>
      <c r="J93" s="58"/>
      <c r="K93" s="59"/>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row>
    <row r="94" spans="1:52" ht="14.25" customHeight="1">
      <c r="A94" s="36"/>
      <c r="B94" s="77"/>
      <c r="C94" s="12"/>
      <c r="D94" s="20"/>
      <c r="E94" s="14"/>
      <c r="F94" s="15"/>
      <c r="G94" s="15"/>
      <c r="H94" s="45"/>
      <c r="I94" s="57"/>
      <c r="J94" s="58"/>
      <c r="K94" s="59"/>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row>
    <row r="95" spans="1:52" ht="14.25" customHeight="1">
      <c r="A95" s="74"/>
      <c r="B95" s="78"/>
      <c r="C95" s="54"/>
      <c r="D95" s="39"/>
      <c r="E95" s="40"/>
      <c r="F95" s="41"/>
      <c r="G95" s="41"/>
      <c r="H95" s="51"/>
      <c r="I95" s="57"/>
      <c r="J95" s="58"/>
      <c r="K95" s="59"/>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row>
    <row r="96" spans="1:52" ht="14.25" customHeight="1">
      <c r="A96" s="36"/>
      <c r="B96" s="77"/>
      <c r="C96" s="12"/>
      <c r="D96" s="20"/>
      <c r="E96" s="14"/>
      <c r="F96" s="15"/>
      <c r="G96" s="15"/>
      <c r="H96" s="45"/>
      <c r="I96" s="57"/>
      <c r="J96" s="58"/>
      <c r="K96" s="59"/>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row>
    <row r="97" spans="1:52" ht="14.25" customHeight="1">
      <c r="A97" s="74"/>
      <c r="B97" s="78"/>
      <c r="C97" s="54"/>
      <c r="D97" s="39"/>
      <c r="E97" s="40"/>
      <c r="F97" s="41"/>
      <c r="G97" s="41"/>
      <c r="H97" s="51"/>
      <c r="I97" s="57"/>
      <c r="J97" s="58"/>
      <c r="K97" s="59"/>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row>
    <row r="98" spans="1:52" ht="14.25" customHeight="1">
      <c r="A98" s="36"/>
      <c r="B98" s="77"/>
      <c r="C98" s="12"/>
      <c r="D98" s="20"/>
      <c r="E98" s="14"/>
      <c r="F98" s="15"/>
      <c r="G98" s="15"/>
      <c r="H98" s="45"/>
      <c r="I98" s="57"/>
      <c r="J98" s="58"/>
      <c r="K98" s="59"/>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row>
    <row r="99" spans="1:52" ht="14.25" customHeight="1">
      <c r="A99" s="32"/>
      <c r="B99" s="79"/>
      <c r="C99" s="5"/>
      <c r="D99" s="47"/>
      <c r="E99" s="7"/>
      <c r="F99" s="31"/>
      <c r="G99" s="31"/>
      <c r="H99" s="48"/>
      <c r="I99" s="57"/>
      <c r="J99" s="58"/>
      <c r="K99" s="59"/>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row>
    <row r="100" spans="1:52" ht="14.25" customHeight="1">
      <c r="A100" s="36"/>
      <c r="B100" s="79"/>
      <c r="C100" s="5"/>
      <c r="D100" s="47"/>
      <c r="E100" s="7"/>
      <c r="F100" s="31"/>
      <c r="G100" s="31"/>
      <c r="H100" s="48"/>
      <c r="I100" s="57"/>
      <c r="J100" s="58"/>
      <c r="K100" s="59"/>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row>
    <row r="101" spans="1:52" ht="14.25" customHeight="1">
      <c r="A101" s="32"/>
      <c r="B101" s="78"/>
      <c r="C101" s="54"/>
      <c r="D101" s="39"/>
      <c r="E101" s="40"/>
      <c r="F101" s="41"/>
      <c r="G101" s="41"/>
      <c r="H101" s="51"/>
      <c r="I101" s="57"/>
      <c r="J101" s="58"/>
      <c r="K101" s="59"/>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row>
    <row r="102" spans="1:52" ht="14.25" customHeight="1">
      <c r="A102" s="32"/>
      <c r="B102" s="77"/>
      <c r="C102" s="12"/>
      <c r="D102" s="20"/>
      <c r="E102" s="14"/>
      <c r="F102" s="15"/>
      <c r="G102" s="15"/>
      <c r="H102" s="45"/>
      <c r="I102" s="57"/>
      <c r="J102" s="58"/>
      <c r="K102" s="59"/>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row>
    <row r="103" spans="1:52" ht="21.75" customHeight="1">
      <c r="A103" s="49"/>
      <c r="B103" s="4"/>
      <c r="C103" s="5"/>
      <c r="D103" s="19"/>
      <c r="E103" s="7"/>
      <c r="F103" s="31"/>
      <c r="G103" s="8"/>
      <c r="H103" s="9"/>
      <c r="I103" s="57"/>
      <c r="J103" s="58"/>
      <c r="K103" s="59"/>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row>
    <row r="104" spans="1:52" ht="21.75" customHeight="1">
      <c r="A104" s="24"/>
      <c r="B104" s="25" t="s">
        <v>39</v>
      </c>
      <c r="C104" s="26"/>
      <c r="D104" s="27"/>
      <c r="E104" s="28"/>
      <c r="F104" s="29"/>
      <c r="G104" s="29"/>
      <c r="H104" s="30"/>
      <c r="I104" s="57"/>
      <c r="J104" s="58"/>
      <c r="K104" s="59"/>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row>
    <row r="105" spans="1:52" ht="21.75" customHeight="1"/>
  </sheetData>
  <mergeCells count="10">
    <mergeCell ref="H1:H2"/>
    <mergeCell ref="I1:I2"/>
    <mergeCell ref="J1:J2"/>
    <mergeCell ref="K1:K2"/>
    <mergeCell ref="A1:B2"/>
    <mergeCell ref="C1:C2"/>
    <mergeCell ref="D1:D2"/>
    <mergeCell ref="E1:E2"/>
    <mergeCell ref="F1:F2"/>
    <mergeCell ref="G1:G2"/>
  </mergeCells>
  <phoneticPr fontId="25"/>
  <printOptions horizontalCentered="1" verticalCentered="1"/>
  <pageMargins left="0.39305555555555599" right="0.39305555555555599" top="1.18055555555556" bottom="0.59027777777777801" header="0.98402777777777795" footer="0.39305555555555599"/>
  <pageSetup paperSize="9" scale="97" orientation="landscape" r:id="rId1"/>
  <headerFooter alignWithMargins="0">
    <oddFooter>&amp;C&amp;P</oddFooter>
  </headerFooter>
  <rowBreaks count="2" manualBreakCount="2">
    <brk id="36" max="16383" man="1"/>
    <brk id="70"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31" sqref="A31"/>
    </sheetView>
  </sheetViews>
  <sheetFormatPr defaultColWidth="9" defaultRowHeight="13.5"/>
  <sheetData/>
  <phoneticPr fontId="25"/>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 </vt:lpstr>
      <vt:lpstr>本工事内訳表</vt:lpstr>
      <vt:lpstr>直接工事費</vt:lpstr>
      <vt:lpstr>Sheet1</vt:lpstr>
      <vt:lpstr>直接工事費!Print_Area</vt:lpstr>
      <vt:lpstr>'表紙 '!Print_Area</vt:lpstr>
      <vt:lpstr>本工事内訳表!Print_Area</vt:lpstr>
      <vt:lpstr>直接工事費!Print_Titles</vt:lpstr>
      <vt:lpstr>本工事内訳表!Print_Titles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zushi</dc:creator>
  <cp:lastModifiedBy>なかがわ</cp:lastModifiedBy>
  <cp:lastPrinted>2025-05-13T23:51:46Z</cp:lastPrinted>
  <dcterms:created xsi:type="dcterms:W3CDTF">1998-01-16T05:33:00Z</dcterms:created>
  <dcterms:modified xsi:type="dcterms:W3CDTF">2025-05-13T23:52:00Z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