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users$\1400-福祉部\1410-社会福祉課\③地域共生係\2100_介護予防・日常生活支援総合事業\(29)総合事業要綱\"/>
    </mc:Choice>
  </mc:AlternateContent>
  <bookViews>
    <workbookView xWindow="120" yWindow="75" windowWidth="20340" windowHeight="8100"/>
  </bookViews>
  <sheets>
    <sheet name="利用申請＆基本チェックリスト" sheetId="1" r:id="rId1"/>
  </sheets>
  <definedNames>
    <definedName name="_xlnm.Print_Area" localSheetId="0">'利用申請＆基本チェックリスト'!$A$1:$Q$88</definedName>
  </definedNames>
  <calcPr calcId="162913"/>
</workbook>
</file>

<file path=xl/calcChain.xml><?xml version="1.0" encoding="utf-8"?>
<calcChain xmlns="http://schemas.openxmlformats.org/spreadsheetml/2006/main">
  <c r="O71" i="1" l="1"/>
  <c r="I85" i="1" l="1"/>
  <c r="J85" i="1" s="1"/>
  <c r="I88" i="1"/>
  <c r="J88" i="1" s="1"/>
  <c r="O64" i="1"/>
  <c r="I86" i="1" s="1"/>
  <c r="J86" i="1" s="1"/>
  <c r="O58" i="1"/>
  <c r="I84" i="1" s="1"/>
  <c r="J84" i="1" s="1"/>
  <c r="O54" i="1"/>
  <c r="I83" i="1" s="1"/>
  <c r="J83" i="1" s="1"/>
  <c r="L53" i="1"/>
  <c r="O52" i="1" s="1"/>
  <c r="O65" i="1" s="1"/>
  <c r="O50" i="1"/>
  <c r="I82" i="1" s="1"/>
  <c r="O44" i="1"/>
  <c r="O25" i="1"/>
  <c r="O24" i="1"/>
  <c r="P65" i="1" l="1"/>
  <c r="P58" i="1"/>
  <c r="J82" i="1"/>
  <c r="P50" i="1"/>
  <c r="P54" i="1"/>
  <c r="I87" i="1" l="1"/>
  <c r="O84" i="1" s="1"/>
  <c r="O86" i="1" l="1"/>
  <c r="J87" i="1"/>
</calcChain>
</file>

<file path=xl/comments1.xml><?xml version="1.0" encoding="utf-8"?>
<comments xmlns="http://schemas.openxmlformats.org/spreadsheetml/2006/main">
  <authors>
    <author>setup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A4縦の両面印刷でご使用ください。</t>
        </r>
      </text>
    </comment>
  </commentList>
</comments>
</file>

<file path=xl/sharedStrings.xml><?xml version="1.0" encoding="utf-8"?>
<sst xmlns="http://schemas.openxmlformats.org/spreadsheetml/2006/main" count="216" uniqueCount="164">
  <si>
    <t>介護予防・日常生活支援総合事業　利用申請受付票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リヨウ</t>
    </rPh>
    <rPh sb="18" eb="20">
      <t>シンセイ</t>
    </rPh>
    <rPh sb="20" eb="22">
      <t>ウケツケ</t>
    </rPh>
    <rPh sb="22" eb="23">
      <t>ヒョウ</t>
    </rPh>
    <phoneticPr fontId="2"/>
  </si>
  <si>
    <t>要介護者の更新申請及び2号被保険者は、この受付票は使用不要です。要支援・要介護認定申請をお手続きください。</t>
    <rPh sb="0" eb="1">
      <t>ヨウ</t>
    </rPh>
    <rPh sb="1" eb="3">
      <t>カイゴ</t>
    </rPh>
    <rPh sb="3" eb="4">
      <t>シャ</t>
    </rPh>
    <rPh sb="5" eb="7">
      <t>コウシン</t>
    </rPh>
    <rPh sb="7" eb="9">
      <t>シンセイ</t>
    </rPh>
    <rPh sb="9" eb="10">
      <t>オヨ</t>
    </rPh>
    <rPh sb="12" eb="13">
      <t>ゴウ</t>
    </rPh>
    <rPh sb="13" eb="17">
      <t>ヒホケンシャ</t>
    </rPh>
    <rPh sb="21" eb="23">
      <t>ウケツケ</t>
    </rPh>
    <rPh sb="23" eb="24">
      <t>ヒョウ</t>
    </rPh>
    <rPh sb="25" eb="27">
      <t>シヨウ</t>
    </rPh>
    <rPh sb="27" eb="29">
      <t>フヨウ</t>
    </rPh>
    <rPh sb="32" eb="35">
      <t>ヨウシエン</t>
    </rPh>
    <rPh sb="36" eb="37">
      <t>ヨウ</t>
    </rPh>
    <rPh sb="37" eb="39">
      <t>カイゴ</t>
    </rPh>
    <rPh sb="39" eb="41">
      <t>ニンテイ</t>
    </rPh>
    <rPh sb="41" eb="43">
      <t>シンセイ</t>
    </rPh>
    <rPh sb="45" eb="47">
      <t>テツヅ</t>
    </rPh>
    <phoneticPr fontId="2"/>
  </si>
  <si>
    <t>項目</t>
    <rPh sb="0" eb="2">
      <t>コウモク</t>
    </rPh>
    <phoneticPr fontId="2"/>
  </si>
  <si>
    <t>確認事項</t>
    <rPh sb="0" eb="2">
      <t>カクニン</t>
    </rPh>
    <rPh sb="2" eb="4">
      <t>ジコウ</t>
    </rPh>
    <phoneticPr fontId="2"/>
  </si>
  <si>
    <t>○印</t>
    <rPh sb="1" eb="2">
      <t>シルシ</t>
    </rPh>
    <phoneticPr fontId="2"/>
  </si>
  <si>
    <t>生活援助（掃除や買い物等）のサービスを利用することで日常の困りごとを改善したい。</t>
    <rPh sb="0" eb="2">
      <t>セイカツ</t>
    </rPh>
    <rPh sb="2" eb="4">
      <t>エンジョ</t>
    </rPh>
    <rPh sb="5" eb="7">
      <t>ソウジ</t>
    </rPh>
    <rPh sb="8" eb="9">
      <t>カ</t>
    </rPh>
    <rPh sb="10" eb="11">
      <t>モノ</t>
    </rPh>
    <rPh sb="11" eb="12">
      <t>トウ</t>
    </rPh>
    <rPh sb="19" eb="21">
      <t>リヨウ</t>
    </rPh>
    <rPh sb="26" eb="28">
      <t>ニチジョウ</t>
    </rPh>
    <rPh sb="29" eb="30">
      <t>コマ</t>
    </rPh>
    <rPh sb="34" eb="36">
      <t>カイゼン</t>
    </rPh>
    <phoneticPr fontId="2"/>
  </si>
  <si>
    <t>基本チェックリスト実施</t>
    <rPh sb="0" eb="2">
      <t>キホン</t>
    </rPh>
    <phoneticPr fontId="2"/>
  </si>
  <si>
    <t>※日常生活で困っていること（　　</t>
    <phoneticPr fontId="2"/>
  </si>
  <si>
    <t>）</t>
    <phoneticPr fontId="2"/>
  </si>
  <si>
    <t>）</t>
  </si>
  <si>
    <t>他者との交流や運動・入浴をする機会があることで、日常の困りごとを改善したい。</t>
    <rPh sb="0" eb="2">
      <t>タシャ</t>
    </rPh>
    <rPh sb="4" eb="6">
      <t>コウリュウ</t>
    </rPh>
    <rPh sb="7" eb="9">
      <t>ウンドウ</t>
    </rPh>
    <rPh sb="10" eb="12">
      <t>ニュウヨク</t>
    </rPh>
    <rPh sb="15" eb="17">
      <t>キカイ</t>
    </rPh>
    <rPh sb="24" eb="26">
      <t>ニチジョウ</t>
    </rPh>
    <rPh sb="27" eb="28">
      <t>コマ</t>
    </rPh>
    <rPh sb="32" eb="34">
      <t>カイゼン</t>
    </rPh>
    <phoneticPr fontId="2"/>
  </si>
  <si>
    <t>※日常生活で困っていること（　　</t>
    <phoneticPr fontId="2"/>
  </si>
  <si>
    <t>）</t>
    <phoneticPr fontId="2"/>
  </si>
  <si>
    <t>リハビリ・運動をして機能回復の機会を作りたい。</t>
    <rPh sb="5" eb="7">
      <t>ウンドウ</t>
    </rPh>
    <rPh sb="10" eb="12">
      <t>キノウ</t>
    </rPh>
    <rPh sb="12" eb="14">
      <t>カイフク</t>
    </rPh>
    <rPh sb="15" eb="17">
      <t>キカイ</t>
    </rPh>
    <rPh sb="18" eb="19">
      <t>ツク</t>
    </rPh>
    <phoneticPr fontId="2"/>
  </si>
  <si>
    <t>※身体面で改善させたい部位と理由（</t>
    <rPh sb="14" eb="16">
      <t>リユウ</t>
    </rPh>
    <phoneticPr fontId="2"/>
  </si>
  <si>
    <t>一人でタクシーや公共機関を利用して外出できる。</t>
    <rPh sb="0" eb="2">
      <t>ヒトリ</t>
    </rPh>
    <rPh sb="8" eb="10">
      <t>コウキョウ</t>
    </rPh>
    <rPh sb="10" eb="12">
      <t>キカン</t>
    </rPh>
    <rPh sb="13" eb="15">
      <t>リヨウ</t>
    </rPh>
    <rPh sb="17" eb="19">
      <t>ガイシュツ</t>
    </rPh>
    <phoneticPr fontId="2"/>
  </si>
  <si>
    <t>身の回りのこと（排泄・着替え等）や内服管理・金銭管理が自分でできる。</t>
    <rPh sb="0" eb="1">
      <t>ミ</t>
    </rPh>
    <rPh sb="2" eb="3">
      <t>マワ</t>
    </rPh>
    <rPh sb="8" eb="10">
      <t>ハイセツ</t>
    </rPh>
    <rPh sb="11" eb="13">
      <t>キガ</t>
    </rPh>
    <rPh sb="14" eb="15">
      <t>トウ</t>
    </rPh>
    <rPh sb="17" eb="19">
      <t>ナイフク</t>
    </rPh>
    <rPh sb="19" eb="21">
      <t>カンリ</t>
    </rPh>
    <rPh sb="22" eb="24">
      <t>キンセン</t>
    </rPh>
    <rPh sb="24" eb="26">
      <t>カンリ</t>
    </rPh>
    <rPh sb="27" eb="29">
      <t>ジブン</t>
    </rPh>
    <phoneticPr fontId="2"/>
  </si>
  <si>
    <t>かかってきた電話の対応や伝言を正しく行うことができる。</t>
    <rPh sb="6" eb="8">
      <t>デンワ</t>
    </rPh>
    <rPh sb="9" eb="11">
      <t>タイオウ</t>
    </rPh>
    <rPh sb="12" eb="14">
      <t>デンゴン</t>
    </rPh>
    <rPh sb="15" eb="16">
      <t>タダ</t>
    </rPh>
    <rPh sb="18" eb="19">
      <t>オコナ</t>
    </rPh>
    <phoneticPr fontId="2"/>
  </si>
  <si>
    <t>利用希望するサービスは無いが認定を受けたい。
（※念のための申請は、必要時に申請してもサービスは利用できます。）</t>
    <rPh sb="0" eb="2">
      <t>リヨウ</t>
    </rPh>
    <rPh sb="2" eb="4">
      <t>キボウ</t>
    </rPh>
    <rPh sb="11" eb="12">
      <t>ナ</t>
    </rPh>
    <rPh sb="14" eb="16">
      <t>ニンテイ</t>
    </rPh>
    <rPh sb="17" eb="18">
      <t>ウ</t>
    </rPh>
    <rPh sb="25" eb="26">
      <t>ネン</t>
    </rPh>
    <rPh sb="30" eb="32">
      <t>シンセイ</t>
    </rPh>
    <rPh sb="34" eb="37">
      <t>ヒツヨウジ</t>
    </rPh>
    <rPh sb="38" eb="40">
      <t>シンセイ</t>
    </rPh>
    <rPh sb="48" eb="50">
      <t>リヨウ</t>
    </rPh>
    <phoneticPr fontId="2"/>
  </si>
  <si>
    <t>下記の介護予防サービスを利用し、日常の困りごとを改善したい。
　１、福祉用具レンタル・購入　２、ショートステイ　３、デイケア　　４、訪問入浴
　５、訪問看護　６、地域密着型サービス　７、居宅療養管理指導　８、住宅改修</t>
    <rPh sb="0" eb="2">
      <t>カキ</t>
    </rPh>
    <rPh sb="3" eb="5">
      <t>カイゴ</t>
    </rPh>
    <rPh sb="5" eb="7">
      <t>ヨボウ</t>
    </rPh>
    <rPh sb="12" eb="14">
      <t>リヨウ</t>
    </rPh>
    <rPh sb="34" eb="36">
      <t>フクシ</t>
    </rPh>
    <rPh sb="36" eb="38">
      <t>ヨウグ</t>
    </rPh>
    <rPh sb="43" eb="45">
      <t>コウニュウ</t>
    </rPh>
    <rPh sb="66" eb="68">
      <t>ホウモン</t>
    </rPh>
    <rPh sb="68" eb="70">
      <t>ニュウヨク</t>
    </rPh>
    <rPh sb="74" eb="76">
      <t>ホウモン</t>
    </rPh>
    <rPh sb="76" eb="78">
      <t>カンゴ</t>
    </rPh>
    <rPh sb="81" eb="83">
      <t>チイキ</t>
    </rPh>
    <rPh sb="83" eb="86">
      <t>ミッチャクガタ</t>
    </rPh>
    <rPh sb="93" eb="95">
      <t>キョタク</t>
    </rPh>
    <rPh sb="95" eb="97">
      <t>リョウヨウ</t>
    </rPh>
    <rPh sb="97" eb="99">
      <t>カンリ</t>
    </rPh>
    <rPh sb="99" eb="101">
      <t>シドウ</t>
    </rPh>
    <rPh sb="104" eb="106">
      <t>ジュウタク</t>
    </rPh>
    <rPh sb="106" eb="108">
      <t>カイシュウ</t>
    </rPh>
    <phoneticPr fontId="2"/>
  </si>
  <si>
    <t>基本チェックリスト対象外</t>
    <rPh sb="0" eb="2">
      <t>キホン</t>
    </rPh>
    <rPh sb="9" eb="12">
      <t>タイショウガイ</t>
    </rPh>
    <phoneticPr fontId="2"/>
  </si>
  <si>
    <t>※日常生活で困っていること   （　　</t>
    <phoneticPr fontId="2"/>
  </si>
  <si>
    <t>）</t>
    <phoneticPr fontId="2"/>
  </si>
  <si>
    <t>入居（GH・サ高住）、入所（特養・老健）したい。</t>
    <rPh sb="0" eb="2">
      <t>ニュウキョ</t>
    </rPh>
    <rPh sb="7" eb="8">
      <t>コウ</t>
    </rPh>
    <rPh sb="8" eb="9">
      <t>ジュウ</t>
    </rPh>
    <rPh sb="11" eb="13">
      <t>ニュウショ</t>
    </rPh>
    <rPh sb="14" eb="16">
      <t>トクヨウ</t>
    </rPh>
    <rPh sb="17" eb="19">
      <t>ロウケン</t>
    </rPh>
    <phoneticPr fontId="2"/>
  </si>
  <si>
    <t>歩行や立ち座りに介助を必要とし、1人で外出できない。</t>
    <rPh sb="0" eb="2">
      <t>ホコウ</t>
    </rPh>
    <rPh sb="3" eb="4">
      <t>タ</t>
    </rPh>
    <rPh sb="5" eb="6">
      <t>スワ</t>
    </rPh>
    <rPh sb="8" eb="10">
      <t>カイジョ</t>
    </rPh>
    <rPh sb="11" eb="13">
      <t>ヒツヨウ</t>
    </rPh>
    <rPh sb="16" eb="18">
      <t>ヒトリ</t>
    </rPh>
    <rPh sb="19" eb="21">
      <t>ガイシュツ</t>
    </rPh>
    <phoneticPr fontId="2"/>
  </si>
  <si>
    <r>
      <t>認知症の症状</t>
    </r>
    <r>
      <rPr>
        <sz val="10"/>
        <rFont val="HG丸ｺﾞｼｯｸM-PRO"/>
        <family val="3"/>
        <charset val="128"/>
      </rPr>
      <t>（物忘れ・同じ話を繰り返す等）</t>
    </r>
    <r>
      <rPr>
        <sz val="11"/>
        <rFont val="HG丸ｺﾞｼｯｸM-PRO"/>
        <family val="3"/>
        <charset val="128"/>
      </rPr>
      <t>がみられ、薬の内服</t>
    </r>
    <r>
      <rPr>
        <sz val="10"/>
        <rFont val="HG丸ｺﾞｼｯｸM-PRO"/>
        <family val="3"/>
        <charset val="128"/>
      </rPr>
      <t>（時間や種類など処方通り飲む）</t>
    </r>
    <r>
      <rPr>
        <sz val="11"/>
        <rFont val="HG丸ｺﾞｼｯｸM-PRO"/>
        <family val="3"/>
        <charset val="128"/>
      </rPr>
      <t xml:space="preserve">
電話の利用</t>
    </r>
    <r>
      <rPr>
        <sz val="10"/>
        <rFont val="HG丸ｺﾞｼｯｸM-PRO"/>
        <family val="3"/>
        <charset val="128"/>
      </rPr>
      <t>（電話をかける・用件を伝える）</t>
    </r>
    <r>
      <rPr>
        <sz val="11"/>
        <rFont val="HG丸ｺﾞｼｯｸM-PRO"/>
        <family val="3"/>
        <charset val="128"/>
      </rPr>
      <t>等に介助を受けている。</t>
    </r>
    <rPh sb="0" eb="3">
      <t>ニンチショウ</t>
    </rPh>
    <rPh sb="4" eb="6">
      <t>ショウジョウ</t>
    </rPh>
    <rPh sb="7" eb="9">
      <t>モノワス</t>
    </rPh>
    <rPh sb="11" eb="12">
      <t>オナ</t>
    </rPh>
    <rPh sb="13" eb="14">
      <t>ハナシ</t>
    </rPh>
    <rPh sb="15" eb="16">
      <t>ク</t>
    </rPh>
    <rPh sb="17" eb="18">
      <t>カエ</t>
    </rPh>
    <rPh sb="19" eb="20">
      <t>トウ</t>
    </rPh>
    <rPh sb="26" eb="27">
      <t>クスリ</t>
    </rPh>
    <rPh sb="28" eb="30">
      <t>ナイフク</t>
    </rPh>
    <rPh sb="31" eb="33">
      <t>ジカン</t>
    </rPh>
    <rPh sb="34" eb="36">
      <t>シュルイ</t>
    </rPh>
    <rPh sb="38" eb="40">
      <t>ショホウ</t>
    </rPh>
    <rPh sb="40" eb="41">
      <t>ドオ</t>
    </rPh>
    <rPh sb="42" eb="43">
      <t>ノ</t>
    </rPh>
    <rPh sb="46" eb="48">
      <t>デンワ</t>
    </rPh>
    <rPh sb="49" eb="51">
      <t>リヨウ</t>
    </rPh>
    <rPh sb="52" eb="54">
      <t>デンワ</t>
    </rPh>
    <rPh sb="59" eb="61">
      <t>ヨウケン</t>
    </rPh>
    <rPh sb="62" eb="63">
      <t>ツタ</t>
    </rPh>
    <rPh sb="66" eb="67">
      <t>ナド</t>
    </rPh>
    <rPh sb="68" eb="70">
      <t>カイジョ</t>
    </rPh>
    <rPh sb="71" eb="72">
      <t>ウ</t>
    </rPh>
    <phoneticPr fontId="2"/>
  </si>
  <si>
    <t>大きな病気やけがのため、入院中又は療養中である。</t>
    <rPh sb="0" eb="1">
      <t>オオ</t>
    </rPh>
    <rPh sb="3" eb="5">
      <t>ビョウキ</t>
    </rPh>
    <rPh sb="12" eb="14">
      <t>ニュウイン</t>
    </rPh>
    <rPh sb="14" eb="15">
      <t>チュウ</t>
    </rPh>
    <rPh sb="15" eb="16">
      <t>マタ</t>
    </rPh>
    <rPh sb="17" eb="20">
      <t>リョウヨウチュウ</t>
    </rPh>
    <phoneticPr fontId="2"/>
  </si>
  <si>
    <t>寝たきり又は、重い認知症である。癌の終末期又は進行性の疾患である。</t>
    <rPh sb="0" eb="1">
      <t>ネ</t>
    </rPh>
    <rPh sb="4" eb="5">
      <t>マタ</t>
    </rPh>
    <rPh sb="7" eb="8">
      <t>オモ</t>
    </rPh>
    <rPh sb="9" eb="12">
      <t>ニンチショウ</t>
    </rPh>
    <rPh sb="16" eb="17">
      <t>ガン</t>
    </rPh>
    <rPh sb="18" eb="21">
      <t>シュウマツキ</t>
    </rPh>
    <rPh sb="21" eb="22">
      <t>マタ</t>
    </rPh>
    <rPh sb="23" eb="26">
      <t>シンコウセイ</t>
    </rPh>
    <rPh sb="27" eb="29">
      <t>シッカン</t>
    </rPh>
    <phoneticPr fontId="2"/>
  </si>
  <si>
    <t>　</t>
  </si>
  <si>
    <t>結果</t>
    <rPh sb="0" eb="2">
      <t>ケッカ</t>
    </rPh>
    <phoneticPr fontId="2"/>
  </si>
  <si>
    <t>「1」～「3」のいずれか、かつ「４」～「７」のいずれかに該当。</t>
    <phoneticPr fontId="2"/>
  </si>
  <si>
    <t>基本チェックリスト実施</t>
    <rPh sb="0" eb="2">
      <t>キホン</t>
    </rPh>
    <rPh sb="9" eb="11">
      <t>ジッシ</t>
    </rPh>
    <phoneticPr fontId="2"/>
  </si>
  <si>
    <t>「８」～「13」のいずれかに該当。</t>
    <phoneticPr fontId="2"/>
  </si>
  <si>
    <t>要支援・介護認定申請</t>
    <rPh sb="0" eb="3">
      <t>ヨウシエン</t>
    </rPh>
    <rPh sb="4" eb="6">
      <t>カイゴ</t>
    </rPh>
    <rPh sb="6" eb="8">
      <t>ニンテイ</t>
    </rPh>
    <rPh sb="8" eb="10">
      <t>シンセイ</t>
    </rPh>
    <phoneticPr fontId="2"/>
  </si>
  <si>
    <t>※要支援・要介護認定申請の方は、太枠内のみご記入ください。</t>
    <rPh sb="1" eb="4">
      <t>ヨウシエン</t>
    </rPh>
    <rPh sb="5" eb="6">
      <t>ヨウ</t>
    </rPh>
    <rPh sb="6" eb="8">
      <t>カイゴ</t>
    </rPh>
    <rPh sb="8" eb="10">
      <t>ニンテイ</t>
    </rPh>
    <rPh sb="10" eb="12">
      <t>シンセイ</t>
    </rPh>
    <rPh sb="13" eb="14">
      <t>カタ</t>
    </rPh>
    <rPh sb="16" eb="18">
      <t>フトワク</t>
    </rPh>
    <rPh sb="18" eb="19">
      <t>ナイ</t>
    </rPh>
    <rPh sb="22" eb="24">
      <t>キニュウ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</si>
  <si>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</si>
  <si>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</si>
  <si>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</si>
  <si>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</si>
  <si>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</si>
  <si>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</si>
  <si>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電話</t>
    <rPh sb="0" eb="2">
      <t>デンワ</t>
    </rPh>
    <phoneticPr fontId="2"/>
  </si>
  <si>
    <t>介護度</t>
    <rPh sb="0" eb="2">
      <t>カイゴ</t>
    </rPh>
    <rPh sb="2" eb="3">
      <t>ド</t>
    </rPh>
    <phoneticPr fontId="2"/>
  </si>
  <si>
    <t>新規の場合</t>
    <rPh sb="0" eb="2">
      <t>シンキ</t>
    </rPh>
    <rPh sb="3" eb="5">
      <t>バアイ</t>
    </rPh>
    <phoneticPr fontId="2"/>
  </si>
  <si>
    <t>本人来所：</t>
    <rPh sb="0" eb="2">
      <t>ホンニン</t>
    </rPh>
    <rPh sb="2" eb="4">
      <t>ライショ</t>
    </rPh>
    <phoneticPr fontId="2"/>
  </si>
  <si>
    <t>有・無</t>
  </si>
  <si>
    <t>理由</t>
    <rPh sb="0" eb="2">
      <t>リユウ</t>
    </rPh>
    <phoneticPr fontId="2"/>
  </si>
  <si>
    <t>代理人
氏名</t>
    <rPh sb="0" eb="3">
      <t>ダイリニン</t>
    </rPh>
    <rPh sb="4" eb="6">
      <t>シメイ</t>
    </rPh>
    <phoneticPr fontId="2"/>
  </si>
  <si>
    <t>本人との関係</t>
    <rPh sb="0" eb="2">
      <t>ホンニン</t>
    </rPh>
    <rPh sb="4" eb="6">
      <t>カンケイ</t>
    </rPh>
    <phoneticPr fontId="2"/>
  </si>
  <si>
    <t>委任状</t>
    <rPh sb="0" eb="3">
      <t>イニンジョウ</t>
    </rPh>
    <phoneticPr fontId="2"/>
  </si>
  <si>
    <t xml:space="preserve">☆チェック方法　回答欄のはい、いいえの前にある数字（０または１）を得点欄に記入してください。
</t>
    <phoneticPr fontId="2"/>
  </si>
  <si>
    <t>基本チェックリスト</t>
    <rPh sb="0" eb="2">
      <t>キホン</t>
    </rPh>
    <phoneticPr fontId="2"/>
  </si>
  <si>
    <t>No</t>
    <phoneticPr fontId="2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</si>
  <si>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2"/>
  </si>
  <si>
    <t>回　 答</t>
    <rPh sb="0" eb="1">
      <t>カイ</t>
    </rPh>
    <rPh sb="3" eb="4">
      <t>コタエ</t>
    </rPh>
    <phoneticPr fontId="2"/>
  </si>
  <si>
    <t>得点</t>
    <rPh sb="0" eb="2">
      <t>トクテン</t>
    </rPh>
    <phoneticPr fontId="2"/>
  </si>
  <si>
    <t>暮らしぶりその１</t>
    <rPh sb="0" eb="1">
      <t>ク</t>
    </rPh>
    <phoneticPr fontId="2"/>
  </si>
  <si>
    <t>１</t>
    <phoneticPr fontId="2"/>
  </si>
  <si>
    <t>バスや電車で１人で外出していますか</t>
    <phoneticPr fontId="2"/>
  </si>
  <si>
    <t>０．はい</t>
  </si>
  <si>
    <t>１．いいえ</t>
  </si>
  <si>
    <t>２</t>
    <phoneticPr fontId="2"/>
  </si>
  <si>
    <t>日用品の買い物をしていますか</t>
    <phoneticPr fontId="2"/>
  </si>
  <si>
    <t>３</t>
    <phoneticPr fontId="2"/>
  </si>
  <si>
    <t>預貯金の出し入れをしていますか</t>
    <phoneticPr fontId="2"/>
  </si>
  <si>
    <t>４</t>
    <phoneticPr fontId="2"/>
  </si>
  <si>
    <t>友人の家を訪ねていますか</t>
    <phoneticPr fontId="2"/>
  </si>
  <si>
    <t>５</t>
    <phoneticPr fontId="2"/>
  </si>
  <si>
    <t>家族や友人の相談にのっていますか</t>
    <phoneticPr fontId="2"/>
  </si>
  <si>
    <t>Ｎｏ．1～5の合計</t>
    <rPh sb="7" eb="9">
      <t>ゴウケイ</t>
    </rPh>
    <phoneticPr fontId="2"/>
  </si>
  <si>
    <t>運動器関係</t>
    <rPh sb="0" eb="2">
      <t>ウンドウ</t>
    </rPh>
    <rPh sb="2" eb="3">
      <t>キ</t>
    </rPh>
    <rPh sb="3" eb="5">
      <t>カンケイ</t>
    </rPh>
    <phoneticPr fontId="2"/>
  </si>
  <si>
    <t>６</t>
    <phoneticPr fontId="2"/>
  </si>
  <si>
    <t>階段を手すりや壁をつたわらずに昇っていますか</t>
    <phoneticPr fontId="2"/>
  </si>
  <si>
    <t>７</t>
    <phoneticPr fontId="2"/>
  </si>
  <si>
    <t>椅子に座った状態から何もつかまらずに立ち上がってますか</t>
    <phoneticPr fontId="2"/>
  </si>
  <si>
    <t>８</t>
    <phoneticPr fontId="2"/>
  </si>
  <si>
    <t>１５分間位続けて歩いていますか</t>
    <phoneticPr fontId="2"/>
  </si>
  <si>
    <t>９</t>
    <phoneticPr fontId="2"/>
  </si>
  <si>
    <t>この１年間に転んだことがありますか</t>
    <phoneticPr fontId="2"/>
  </si>
  <si>
    <t>１．はい</t>
  </si>
  <si>
    <t>０．いいえ</t>
  </si>
  <si>
    <t>１０</t>
    <phoneticPr fontId="2"/>
  </si>
  <si>
    <t>転倒に対する不安は大きいですか</t>
    <phoneticPr fontId="2"/>
  </si>
  <si>
    <t>Ｎｏ．6～10の合計</t>
    <rPh sb="8" eb="10">
      <t>ゴウケイ</t>
    </rPh>
    <phoneticPr fontId="2"/>
  </si>
  <si>
    <t>3点以上</t>
    <rPh sb="1" eb="2">
      <t>テン</t>
    </rPh>
    <rPh sb="2" eb="4">
      <t>イジョウ</t>
    </rPh>
    <phoneticPr fontId="2"/>
  </si>
  <si>
    <t>栄養・口腔機能等の関係</t>
    <rPh sb="0" eb="2">
      <t>エイヨウ</t>
    </rPh>
    <rPh sb="3" eb="5">
      <t>コウクウ</t>
    </rPh>
    <rPh sb="5" eb="7">
      <t>キノウ</t>
    </rPh>
    <rPh sb="7" eb="8">
      <t>トウ</t>
    </rPh>
    <rPh sb="9" eb="11">
      <t>カンケイ</t>
    </rPh>
    <phoneticPr fontId="2"/>
  </si>
  <si>
    <t>１１</t>
    <phoneticPr fontId="2"/>
  </si>
  <si>
    <t>６ヶ月間で２～３kg以上の体重減少はありましたか</t>
    <phoneticPr fontId="2"/>
  </si>
  <si>
    <t>１２</t>
    <phoneticPr fontId="2"/>
  </si>
  <si>
    <t>身長（　　　　　cm）　　体重（　　　　　kg）　</t>
    <phoneticPr fontId="2"/>
  </si>
  <si>
    <r>
      <t xml:space="preserve">身長 </t>
    </r>
    <r>
      <rPr>
        <b/>
        <sz val="10"/>
        <rFont val="HG丸ｺﾞｼｯｸM-PRO"/>
        <family val="3"/>
        <charset val="128"/>
      </rPr>
      <t>m</t>
    </r>
    <rPh sb="0" eb="2">
      <t>シンチョウ</t>
    </rPh>
    <phoneticPr fontId="2"/>
  </si>
  <si>
    <t>体重</t>
    <rPh sb="0" eb="2">
      <t>タイジュウ</t>
    </rPh>
    <phoneticPr fontId="2"/>
  </si>
  <si>
    <t>BMI</t>
    <phoneticPr fontId="2"/>
  </si>
  <si>
    <t>ＢＭＩ＝体重(kg)÷身長(m)÷身長(m)）18.5未満は該当</t>
    <rPh sb="27" eb="29">
      <t>ミマン</t>
    </rPh>
    <rPh sb="30" eb="32">
      <t>ガイトウ</t>
    </rPh>
    <phoneticPr fontId="2"/>
  </si>
  <si>
    <t>Ｎｏ．11～12の合計</t>
    <rPh sb="9" eb="11">
      <t>ゴウケイ</t>
    </rPh>
    <phoneticPr fontId="2"/>
  </si>
  <si>
    <t>2点以上</t>
    <rPh sb="1" eb="2">
      <t>テン</t>
    </rPh>
    <rPh sb="2" eb="4">
      <t>イジョウ</t>
    </rPh>
    <phoneticPr fontId="2"/>
  </si>
  <si>
    <t>１３</t>
    <phoneticPr fontId="2"/>
  </si>
  <si>
    <t>半年前に比べて堅いものが食べにくくなりましたか</t>
    <phoneticPr fontId="2"/>
  </si>
  <si>
    <t>１４</t>
    <phoneticPr fontId="2"/>
  </si>
  <si>
    <t>お茶や汁物等でむせることがありますか</t>
    <phoneticPr fontId="2"/>
  </si>
  <si>
    <t>１５</t>
    <phoneticPr fontId="2"/>
  </si>
  <si>
    <t>口の渇きが気になりますか</t>
    <phoneticPr fontId="2"/>
  </si>
  <si>
    <t>Ｎｏ．13～15の合計</t>
    <rPh sb="9" eb="11">
      <t>ゴウケイ</t>
    </rPh>
    <phoneticPr fontId="2"/>
  </si>
  <si>
    <t>暮らしぶりその２</t>
    <rPh sb="0" eb="1">
      <t>ク</t>
    </rPh>
    <phoneticPr fontId="2"/>
  </si>
  <si>
    <t>１６</t>
    <phoneticPr fontId="2"/>
  </si>
  <si>
    <t>週に１回以上は外出していますか</t>
    <phoneticPr fontId="2"/>
  </si>
  <si>
    <t>16に該当</t>
    <rPh sb="3" eb="5">
      <t>ガイトウ</t>
    </rPh>
    <phoneticPr fontId="2"/>
  </si>
  <si>
    <t>１７</t>
    <phoneticPr fontId="2"/>
  </si>
  <si>
    <t>昨年と比べて外出の回数が減っていますか</t>
    <phoneticPr fontId="2"/>
  </si>
  <si>
    <t>１８</t>
    <phoneticPr fontId="2"/>
  </si>
  <si>
    <t>周りの人から「いつも同じ事を聞く」などの物忘れがあると言われますか</t>
    <phoneticPr fontId="2"/>
  </si>
  <si>
    <t>１９</t>
    <phoneticPr fontId="2"/>
  </si>
  <si>
    <t>自分で電話番号を調べて、電話をかけることをしていますか</t>
    <phoneticPr fontId="2"/>
  </si>
  <si>
    <t>２０</t>
    <phoneticPr fontId="2"/>
  </si>
  <si>
    <t>今日が何月何日かわからない時がありますか</t>
    <phoneticPr fontId="2"/>
  </si>
  <si>
    <t>18-20</t>
    <phoneticPr fontId="2"/>
  </si>
  <si>
    <t>Ｎｏ．18～20の合計</t>
    <rPh sb="9" eb="11">
      <t>ゴウケイ</t>
    </rPh>
    <phoneticPr fontId="2"/>
  </si>
  <si>
    <t>1点以上</t>
    <rPh sb="1" eb="2">
      <t>テン</t>
    </rPh>
    <rPh sb="2" eb="4">
      <t>イジョウ</t>
    </rPh>
    <phoneticPr fontId="2"/>
  </si>
  <si>
    <t>Ｎｏ．1～20の合計</t>
    <rPh sb="8" eb="10">
      <t>ゴウケイ</t>
    </rPh>
    <phoneticPr fontId="2"/>
  </si>
  <si>
    <t>10点以上</t>
    <rPh sb="2" eb="3">
      <t>テン</t>
    </rPh>
    <rPh sb="3" eb="5">
      <t>イジョウ</t>
    </rPh>
    <phoneticPr fontId="2"/>
  </si>
  <si>
    <t>こころ</t>
    <phoneticPr fontId="2"/>
  </si>
  <si>
    <t>２１</t>
    <phoneticPr fontId="2"/>
  </si>
  <si>
    <t>（ここ２週間）毎日の生活に充実感がない</t>
    <phoneticPr fontId="2"/>
  </si>
  <si>
    <t>２２</t>
    <phoneticPr fontId="2"/>
  </si>
  <si>
    <t>（ここ２週間）これまで楽しんでやれていたことが楽しめなくなった</t>
    <phoneticPr fontId="2"/>
  </si>
  <si>
    <t>２３</t>
    <phoneticPr fontId="2"/>
  </si>
  <si>
    <t>（ここ２週間）以前は楽にできていたことが今ではおっくうに感じられる</t>
    <phoneticPr fontId="2"/>
  </si>
  <si>
    <t>２４</t>
    <phoneticPr fontId="2"/>
  </si>
  <si>
    <t>（ここ２週間）自分が役に立つ人間だと思えない</t>
    <phoneticPr fontId="2"/>
  </si>
  <si>
    <t>２５</t>
    <phoneticPr fontId="2"/>
  </si>
  <si>
    <t>（ここ２週間）わけもなく疲れたような感じがする</t>
    <phoneticPr fontId="2"/>
  </si>
  <si>
    <t>Ｎｏ．21～25の合計</t>
    <rPh sb="9" eb="11">
      <t>ゴウケイ</t>
    </rPh>
    <phoneticPr fontId="2"/>
  </si>
  <si>
    <t>チェックリストの記入について、上記の通り相違ありません。</t>
    <rPh sb="8" eb="10">
      <t>キニュウ</t>
    </rPh>
    <rPh sb="15" eb="17">
      <t>ジョウキ</t>
    </rPh>
    <rPh sb="18" eb="19">
      <t>トオ</t>
    </rPh>
    <rPh sb="20" eb="22">
      <t>ソウイ</t>
    </rPh>
    <phoneticPr fontId="2"/>
  </si>
  <si>
    <t>介護予防ケアマネジメントの実施にあたり、必要があるときは、利用者基本情報、基本チェック</t>
    <rPh sb="0" eb="2">
      <t>カイゴ</t>
    </rPh>
    <rPh sb="2" eb="4">
      <t>ヨボウ</t>
    </rPh>
    <rPh sb="13" eb="15">
      <t>ジッシ</t>
    </rPh>
    <rPh sb="20" eb="22">
      <t>ヒツヨウ</t>
    </rPh>
    <rPh sb="29" eb="32">
      <t>リヨウシャ</t>
    </rPh>
    <rPh sb="32" eb="34">
      <t>キホン</t>
    </rPh>
    <rPh sb="34" eb="36">
      <t>ジョウホウ</t>
    </rPh>
    <rPh sb="37" eb="39">
      <t>キホン</t>
    </rPh>
    <phoneticPr fontId="2"/>
  </si>
  <si>
    <t>リストを、市、地域包括支援センター及び居宅介護支援事業者に提供することに同意します。</t>
    <rPh sb="5" eb="6">
      <t>シ</t>
    </rPh>
    <rPh sb="7" eb="9">
      <t>チイキ</t>
    </rPh>
    <rPh sb="9" eb="11">
      <t>ホウカツ</t>
    </rPh>
    <rPh sb="11" eb="13">
      <t>シエン</t>
    </rPh>
    <rPh sb="17" eb="18">
      <t>オヨ</t>
    </rPh>
    <rPh sb="19" eb="21">
      <t>キョタク</t>
    </rPh>
    <rPh sb="21" eb="23">
      <t>カイゴ</t>
    </rPh>
    <rPh sb="23" eb="25">
      <t>シエン</t>
    </rPh>
    <rPh sb="25" eb="28">
      <t>ジギョウシャ</t>
    </rPh>
    <rPh sb="29" eb="31">
      <t>テイキョウ</t>
    </rPh>
    <rPh sb="36" eb="38">
      <t>ドウイ</t>
    </rPh>
    <phoneticPr fontId="2"/>
  </si>
  <si>
    <t xml:space="preserve">年　　　月　　　日
</t>
    <rPh sb="0" eb="1">
      <t>ネン</t>
    </rPh>
    <rPh sb="4" eb="5">
      <t>ガツ</t>
    </rPh>
    <rPh sb="8" eb="9">
      <t>ニチ</t>
    </rPh>
    <phoneticPr fontId="2"/>
  </si>
  <si>
    <t xml:space="preserve">氏名
</t>
    <rPh sb="0" eb="2">
      <t>シメイ</t>
    </rPh>
    <phoneticPr fontId="2"/>
  </si>
  <si>
    <t>代筆者氏名
（続柄）</t>
    <rPh sb="0" eb="3">
      <t>ダイヒツシャ</t>
    </rPh>
    <rPh sb="3" eb="5">
      <t>シメイ</t>
    </rPh>
    <rPh sb="7" eb="9">
      <t>ゾクガラ</t>
    </rPh>
    <phoneticPr fontId="2"/>
  </si>
  <si>
    <t>受付日</t>
    <rPh sb="0" eb="2">
      <t>ウケツケ</t>
    </rPh>
    <rPh sb="2" eb="3">
      <t>ビ</t>
    </rPh>
    <phoneticPr fontId="2"/>
  </si>
  <si>
    <t>所属</t>
    <rPh sb="0" eb="2">
      <t>ショゾク</t>
    </rPh>
    <phoneticPr fontId="2"/>
  </si>
  <si>
    <t>受付者名</t>
    <rPh sb="0" eb="2">
      <t>ウケツケ</t>
    </rPh>
    <rPh sb="2" eb="3">
      <t>シャ</t>
    </rPh>
    <rPh sb="3" eb="4">
      <t>メイ</t>
    </rPh>
    <phoneticPr fontId="2"/>
  </si>
  <si>
    <t>点数</t>
    <rPh sb="0" eb="2">
      <t>テンスウ</t>
    </rPh>
    <phoneticPr fontId="2"/>
  </si>
  <si>
    <t>該当・非該当</t>
    <rPh sb="0" eb="2">
      <t>ガイトウ</t>
    </rPh>
    <rPh sb="3" eb="6">
      <t>ヒガイトウ</t>
    </rPh>
    <phoneticPr fontId="2"/>
  </si>
  <si>
    <t>【事務担当記入欄】</t>
    <rPh sb="1" eb="3">
      <t>ジム</t>
    </rPh>
    <rPh sb="3" eb="5">
      <t>タントウ</t>
    </rPh>
    <rPh sb="5" eb="7">
      <t>キニュウ</t>
    </rPh>
    <rPh sb="7" eb="8">
      <t>ラン</t>
    </rPh>
    <phoneticPr fontId="2"/>
  </si>
  <si>
    <t>　６～１０の合計が3点以上</t>
    <rPh sb="6" eb="8">
      <t>ゴウケイ</t>
    </rPh>
    <phoneticPr fontId="2"/>
  </si>
  <si>
    <t>１１～１２の合計が２点　</t>
    <phoneticPr fontId="2"/>
  </si>
  <si>
    <t>事業対象者</t>
    <rPh sb="0" eb="2">
      <t>ジギョウ</t>
    </rPh>
    <rPh sb="2" eb="5">
      <t>タイショウシャ</t>
    </rPh>
    <phoneticPr fontId="2"/>
  </si>
  <si>
    <t>１３～１５の合計が２点以上</t>
    <phoneticPr fontId="2"/>
  </si>
  <si>
    <t>１６に該当</t>
    <rPh sb="3" eb="5">
      <t>ガイトウ</t>
    </rPh>
    <phoneticPr fontId="2"/>
  </si>
  <si>
    <t>非該当</t>
    <rPh sb="0" eb="3">
      <t>ヒガイトウ</t>
    </rPh>
    <phoneticPr fontId="2"/>
  </si>
  <si>
    <t>１８～２０の合計が１点以上</t>
    <rPh sb="6" eb="8">
      <t>ゴウケイ</t>
    </rPh>
    <rPh sb="10" eb="11">
      <t>テン</t>
    </rPh>
    <rPh sb="11" eb="13">
      <t>イジョウ</t>
    </rPh>
    <phoneticPr fontId="2"/>
  </si>
  <si>
    <t>本人（代理人）
確認方法</t>
    <rPh sb="0" eb="2">
      <t>ホンニン</t>
    </rPh>
    <rPh sb="3" eb="6">
      <t>ダイリニン</t>
    </rPh>
    <rPh sb="8" eb="10">
      <t>カクニン</t>
    </rPh>
    <rPh sb="10" eb="12">
      <t>ホウホウ</t>
    </rPh>
    <phoneticPr fontId="2"/>
  </si>
  <si>
    <r>
      <t>確認者</t>
    </r>
    <r>
      <rPr>
        <sz val="9"/>
        <rFont val="HG丸ｺﾞｼｯｸM-PRO"/>
        <family val="3"/>
        <charset val="128"/>
      </rPr>
      <t>（所属）</t>
    </r>
    <rPh sb="0" eb="2">
      <t>カクニン</t>
    </rPh>
    <rPh sb="2" eb="3">
      <t>シャ</t>
    </rPh>
    <rPh sb="4" eb="6">
      <t>ショゾク</t>
    </rPh>
    <phoneticPr fontId="2"/>
  </si>
  <si>
    <r>
      <t>【手帳配付】</t>
    </r>
    <r>
      <rPr>
        <sz val="6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>あり・無</t>
    </r>
    <rPh sb="1" eb="3">
      <t>テチョウ</t>
    </rPh>
    <rPh sb="3" eb="5">
      <t>ハイフ</t>
    </rPh>
    <rPh sb="10" eb="11">
      <t>ナシ</t>
    </rPh>
    <phoneticPr fontId="2"/>
  </si>
  <si>
    <t>運動器</t>
    <rPh sb="0" eb="2">
      <t>ウンドウ</t>
    </rPh>
    <rPh sb="2" eb="3">
      <t>キ</t>
    </rPh>
    <phoneticPr fontId="2"/>
  </si>
  <si>
    <t>栄養</t>
    <rPh sb="0" eb="2">
      <t>エイヨウ</t>
    </rPh>
    <phoneticPr fontId="2"/>
  </si>
  <si>
    <t>口腔</t>
    <rPh sb="0" eb="2">
      <t>コウクウ</t>
    </rPh>
    <phoneticPr fontId="2"/>
  </si>
  <si>
    <t>認知機能</t>
    <rPh sb="0" eb="2">
      <t>ニンチ</t>
    </rPh>
    <rPh sb="2" eb="4">
      <t>キノウ</t>
    </rPh>
    <phoneticPr fontId="2"/>
  </si>
  <si>
    <t>２１～２５の合計２点以上</t>
    <rPh sb="6" eb="8">
      <t>ゴウケイ</t>
    </rPh>
    <rPh sb="9" eb="10">
      <t>テン</t>
    </rPh>
    <rPh sb="10" eb="12">
      <t>イジョウ</t>
    </rPh>
    <phoneticPr fontId="2"/>
  </si>
  <si>
    <t>１～２０の合計１０点以上</t>
    <phoneticPr fontId="2"/>
  </si>
  <si>
    <t>こころ</t>
    <phoneticPr fontId="2"/>
  </si>
  <si>
    <t>全般</t>
    <rPh sb="0" eb="2">
      <t>ゼンパン</t>
    </rPh>
    <phoneticPr fontId="2"/>
  </si>
  <si>
    <t>外出</t>
    <rPh sb="0" eb="2">
      <t>ガイシュツ</t>
    </rPh>
    <phoneticPr fontId="2"/>
  </si>
  <si>
    <t>　　　　　　年　　月　　日　　　時　　分
該当に○⇒ マイナンバー・介・免・住・健・障・後
　　　　　　その他（　          　　　　　　　　　　）</t>
    <rPh sb="6" eb="7">
      <t>ネン</t>
    </rPh>
    <rPh sb="9" eb="10">
      <t>ガツ</t>
    </rPh>
    <rPh sb="12" eb="13">
      <t>ニチ</t>
    </rPh>
    <rPh sb="16" eb="17">
      <t>ジ</t>
    </rPh>
    <rPh sb="19" eb="20">
      <t>フン</t>
    </rPh>
    <rPh sb="21" eb="23">
      <t>ガイトウ</t>
    </rPh>
    <rPh sb="34" eb="35">
      <t>タスク</t>
    </rPh>
    <rPh sb="36" eb="37">
      <t>メン</t>
    </rPh>
    <rPh sb="38" eb="39">
      <t>ジュウ</t>
    </rPh>
    <rPh sb="40" eb="41">
      <t>ケン</t>
    </rPh>
    <rPh sb="42" eb="43">
      <t>ショウ</t>
    </rPh>
    <rPh sb="44" eb="45">
      <t>ノチ</t>
    </rPh>
    <rPh sb="54" eb="55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</si>
</sst>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#,##0.0_ "/>
  </numFmts>
  <fonts count="17" x14ac:knownFonts="1"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PｺﾞｼｯｸE"/>
      <family val="3"/>
      <charset val="128"/>
    </font>
    <font>
      <sz val="9"/>
      <name val="HG丸ｺﾞｼｯｸM-PRO"/>
      <family val="3"/>
      <charset val="128"/>
    </font>
    <font>
      <b/>
      <sz val="14"/>
      <name val="HGPｺﾞｼｯｸE"/>
      <family val="3"/>
      <charset val="128"/>
    </font>
    <font>
      <sz val="17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theme="0" tint="-0.499984740745262"/>
      </bottom>
      <diagonal/>
    </border>
    <border>
      <left/>
      <right/>
      <top style="dotted">
        <color auto="1"/>
      </top>
      <bottom style="dotted">
        <color theme="0" tint="-0.499984740745262"/>
      </bottom>
      <diagonal/>
    </border>
    <border>
      <left/>
      <right style="dotted">
        <color auto="1"/>
      </right>
      <top style="dotted">
        <color auto="1"/>
      </top>
      <bottom style="dotted">
        <color theme="0" tint="-0.499984740745262"/>
      </bottom>
      <diagonal/>
    </border>
    <border>
      <left style="dotted">
        <color auto="1"/>
      </left>
      <right/>
      <top style="dotted">
        <color theme="0" tint="-0.499984740745262"/>
      </top>
      <bottom style="dotted">
        <color auto="1"/>
      </bottom>
      <diagonal/>
    </border>
    <border>
      <left/>
      <right/>
      <top style="dotted">
        <color theme="0" tint="-0.499984740745262"/>
      </top>
      <bottom style="dotted">
        <color auto="1"/>
      </bottom>
      <diagonal/>
    </border>
    <border>
      <left/>
      <right style="dotted">
        <color auto="1"/>
      </right>
      <top style="dotted">
        <color theme="0" tint="-0.499984740745262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Protection="1"/>
    <xf numFmtId="176" fontId="3" fillId="0" borderId="0" xfId="0" applyNumberFormat="1" applyFont="1" applyAlignment="1" applyProtection="1">
      <alignment shrinkToFit="1"/>
    </xf>
    <xf numFmtId="176" fontId="3" fillId="0" borderId="0" xfId="0" applyNumberFormat="1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176" fontId="3" fillId="0" borderId="0" xfId="0" applyNumberFormat="1" applyFont="1" applyAlignment="1">
      <alignment shrinkToFit="1"/>
    </xf>
    <xf numFmtId="176" fontId="3" fillId="0" borderId="0" xfId="0" applyNumberFormat="1" applyFont="1"/>
    <xf numFmtId="0" fontId="3" fillId="0" borderId="0" xfId="0" applyFont="1" applyBorder="1" applyAlignment="1" applyProtection="1">
      <alignment vertical="center"/>
      <protection locked="0"/>
    </xf>
    <xf numFmtId="176" fontId="3" fillId="0" borderId="54" xfId="0" applyNumberFormat="1" applyFont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8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textRotation="255" shrinkToFi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Protection="1"/>
    <xf numFmtId="0" fontId="3" fillId="0" borderId="0" xfId="0" applyFont="1" applyBorder="1" applyAlignment="1" applyProtection="1"/>
    <xf numFmtId="176" fontId="3" fillId="0" borderId="0" xfId="0" applyNumberFormat="1" applyFont="1" applyBorder="1" applyAlignment="1" applyProtection="1">
      <alignment shrinkToFit="1"/>
    </xf>
    <xf numFmtId="176" fontId="3" fillId="0" borderId="0" xfId="0" applyNumberFormat="1" applyFont="1" applyBorder="1"/>
    <xf numFmtId="0" fontId="8" fillId="0" borderId="0" xfId="0" applyFont="1"/>
    <xf numFmtId="0" fontId="3" fillId="0" borderId="6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64" xfId="0" applyNumberFormat="1" applyFont="1" applyBorder="1" applyAlignment="1" applyProtection="1">
      <alignment horizontal="center" vertical="center"/>
      <protection locked="0"/>
    </xf>
    <xf numFmtId="176" fontId="6" fillId="0" borderId="66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left"/>
    </xf>
    <xf numFmtId="0" fontId="8" fillId="3" borderId="70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20" xfId="0" applyFont="1" applyBorder="1" applyAlignment="1">
      <alignment horizontal="left" shrinkToFit="1"/>
    </xf>
    <xf numFmtId="0" fontId="8" fillId="0" borderId="65" xfId="0" applyFont="1" applyBorder="1" applyAlignment="1">
      <alignment horizontal="center" vertical="center" shrinkToFit="1"/>
    </xf>
    <xf numFmtId="0" fontId="3" fillId="0" borderId="67" xfId="0" applyFont="1" applyBorder="1" applyProtection="1"/>
    <xf numFmtId="0" fontId="4" fillId="0" borderId="0" xfId="0" applyFont="1" applyBorder="1" applyProtection="1"/>
    <xf numFmtId="0" fontId="3" fillId="0" borderId="0" xfId="0" applyFont="1" applyAlignment="1" applyProtection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</xf>
    <xf numFmtId="176" fontId="3" fillId="0" borderId="0" xfId="0" applyNumberFormat="1" applyFont="1" applyAlignment="1" applyProtection="1">
      <alignment horizontal="left" wrapText="1" shrinkToFit="1"/>
    </xf>
    <xf numFmtId="0" fontId="3" fillId="0" borderId="72" xfId="0" applyFont="1" applyBorder="1"/>
    <xf numFmtId="0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shrinkToFit="1"/>
    </xf>
    <xf numFmtId="176" fontId="3" fillId="0" borderId="72" xfId="0" applyNumberFormat="1" applyFont="1" applyBorder="1"/>
    <xf numFmtId="0" fontId="8" fillId="0" borderId="72" xfId="0" applyFont="1" applyBorder="1"/>
    <xf numFmtId="0" fontId="3" fillId="0" borderId="20" xfId="0" applyFont="1" applyBorder="1" applyAlignment="1" applyProtection="1">
      <alignment shrinkToFit="1"/>
    </xf>
    <xf numFmtId="0" fontId="3" fillId="0" borderId="0" xfId="0" applyFont="1" applyBorder="1" applyAlignment="1" applyProtection="1">
      <alignment horizontal="center" shrinkToFit="1"/>
    </xf>
    <xf numFmtId="177" fontId="3" fillId="0" borderId="0" xfId="0" applyNumberFormat="1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 applyProtection="1">
      <alignment shrinkToFit="1"/>
    </xf>
    <xf numFmtId="0" fontId="3" fillId="0" borderId="0" xfId="0" applyFont="1" applyBorder="1" applyAlignment="1" applyProtection="1">
      <alignment horizontal="center" shrinkToFit="1"/>
      <protection locked="0"/>
    </xf>
    <xf numFmtId="0" fontId="3" fillId="0" borderId="20" xfId="0" applyFont="1" applyBorder="1" applyAlignment="1" applyProtection="1">
      <alignment horizontal="center" shrinkToFit="1"/>
      <protection locked="0"/>
    </xf>
    <xf numFmtId="176" fontId="3" fillId="0" borderId="0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shrinkToFit="1"/>
    </xf>
    <xf numFmtId="0" fontId="8" fillId="0" borderId="0" xfId="0" applyFont="1" applyBorder="1"/>
    <xf numFmtId="176" fontId="3" fillId="0" borderId="7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Protection="1"/>
    <xf numFmtId="0" fontId="3" fillId="0" borderId="77" xfId="0" applyFont="1" applyBorder="1" applyAlignment="1" applyProtection="1">
      <alignment horizontal="left" vertical="center"/>
      <protection locked="0"/>
    </xf>
    <xf numFmtId="176" fontId="6" fillId="0" borderId="8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176" fontId="6" fillId="0" borderId="87" xfId="0" applyNumberFormat="1" applyFont="1" applyBorder="1" applyAlignment="1" applyProtection="1">
      <alignment horizontal="center" vertical="center"/>
      <protection locked="0"/>
    </xf>
    <xf numFmtId="176" fontId="6" fillId="0" borderId="89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/>
    </xf>
    <xf numFmtId="176" fontId="6" fillId="2" borderId="68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20" xfId="0" applyFont="1" applyBorder="1" applyProtection="1"/>
    <xf numFmtId="0" fontId="3" fillId="0" borderId="7" xfId="0" applyFont="1" applyBorder="1" applyProtection="1"/>
    <xf numFmtId="0" fontId="3" fillId="0" borderId="16" xfId="0" applyFont="1" applyBorder="1" applyProtection="1"/>
    <xf numFmtId="0" fontId="3" fillId="0" borderId="27" xfId="0" applyFont="1" applyBorder="1" applyProtection="1"/>
    <xf numFmtId="0" fontId="3" fillId="0" borderId="71" xfId="0" applyFont="1" applyBorder="1" applyProtection="1"/>
    <xf numFmtId="0" fontId="3" fillId="0" borderId="79" xfId="0" applyFont="1" applyBorder="1" applyProtection="1"/>
    <xf numFmtId="176" fontId="6" fillId="0" borderId="63" xfId="0" applyNumberFormat="1" applyFont="1" applyBorder="1" applyAlignment="1">
      <alignment horizontal="center" vertical="center"/>
    </xf>
    <xf numFmtId="176" fontId="6" fillId="0" borderId="90" xfId="0" applyNumberFormat="1" applyFont="1" applyBorder="1" applyAlignment="1" applyProtection="1">
      <alignment horizontal="center" vertical="center" shrinkToFit="1"/>
    </xf>
    <xf numFmtId="176" fontId="6" fillId="0" borderId="91" xfId="0" applyNumberFormat="1" applyFont="1" applyBorder="1" applyAlignment="1" applyProtection="1">
      <alignment horizontal="center" vertical="center" shrinkToFit="1"/>
    </xf>
    <xf numFmtId="176" fontId="6" fillId="0" borderId="92" xfId="0" applyNumberFormat="1" applyFont="1" applyBorder="1" applyAlignment="1" applyProtection="1">
      <alignment horizontal="center" vertical="center" shrinkToFit="1"/>
    </xf>
    <xf numFmtId="176" fontId="6" fillId="0" borderId="93" xfId="0" applyNumberFormat="1" applyFont="1" applyBorder="1" applyAlignment="1" applyProtection="1">
      <alignment horizontal="center" vertical="center" shrinkToFit="1"/>
    </xf>
    <xf numFmtId="176" fontId="6" fillId="0" borderId="98" xfId="0" applyNumberFormat="1" applyFont="1" applyBorder="1" applyAlignment="1" applyProtection="1">
      <alignment horizontal="center" vertical="center" shrinkToFit="1"/>
    </xf>
    <xf numFmtId="176" fontId="6" fillId="0" borderId="99" xfId="0" applyNumberFormat="1" applyFont="1" applyBorder="1" applyAlignment="1" applyProtection="1">
      <alignment horizontal="center" vertical="center" shrinkToFit="1"/>
    </xf>
    <xf numFmtId="176" fontId="6" fillId="0" borderId="100" xfId="0" applyNumberFormat="1" applyFont="1" applyBorder="1" applyAlignment="1" applyProtection="1">
      <alignment horizontal="center" vertical="center" shrinkToFit="1"/>
    </xf>
    <xf numFmtId="176" fontId="6" fillId="0" borderId="101" xfId="0" applyNumberFormat="1" applyFont="1" applyBorder="1" applyAlignment="1" applyProtection="1">
      <alignment horizontal="center" vertical="center" shrinkToFit="1"/>
    </xf>
    <xf numFmtId="176" fontId="6" fillId="0" borderId="102" xfId="0" applyNumberFormat="1" applyFont="1" applyBorder="1" applyAlignment="1" applyProtection="1">
      <alignment horizontal="center" vertical="center" shrinkToFit="1"/>
    </xf>
    <xf numFmtId="176" fontId="6" fillId="0" borderId="103" xfId="0" applyNumberFormat="1" applyFont="1" applyBorder="1" applyAlignment="1" applyProtection="1">
      <alignment horizontal="center" vertical="center" shrinkToFit="1"/>
    </xf>
    <xf numFmtId="176" fontId="6" fillId="2" borderId="85" xfId="0" applyNumberFormat="1" applyFont="1" applyFill="1" applyBorder="1" applyAlignment="1" applyProtection="1">
      <alignment horizontal="center" vertical="center"/>
    </xf>
    <xf numFmtId="176" fontId="6" fillId="2" borderId="106" xfId="0" applyNumberFormat="1" applyFont="1" applyFill="1" applyBorder="1" applyAlignment="1" applyProtection="1">
      <alignment horizontal="center" vertical="center"/>
    </xf>
    <xf numFmtId="49" fontId="6" fillId="0" borderId="100" xfId="0" applyNumberFormat="1" applyFont="1" applyBorder="1" applyAlignment="1" applyProtection="1">
      <alignment horizontal="center" vertical="center"/>
    </xf>
    <xf numFmtId="49" fontId="6" fillId="0" borderId="92" xfId="0" applyNumberFormat="1" applyFont="1" applyBorder="1" applyAlignment="1" applyProtection="1">
      <alignment horizontal="center" vertical="center"/>
    </xf>
    <xf numFmtId="49" fontId="6" fillId="0" borderId="92" xfId="0" applyNumberFormat="1" applyFont="1" applyFill="1" applyBorder="1" applyAlignment="1" applyProtection="1">
      <alignment horizontal="center" vertical="center"/>
    </xf>
    <xf numFmtId="49" fontId="6" fillId="0" borderId="98" xfId="0" applyNumberFormat="1" applyFont="1" applyBorder="1" applyAlignment="1" applyProtection="1">
      <alignment horizontal="center" vertical="center"/>
    </xf>
    <xf numFmtId="49" fontId="6" fillId="0" borderId="90" xfId="0" applyNumberFormat="1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vertical="center"/>
    </xf>
    <xf numFmtId="0" fontId="6" fillId="0" borderId="111" xfId="0" applyFont="1" applyBorder="1" applyAlignment="1" applyProtection="1">
      <alignment vertical="center"/>
    </xf>
    <xf numFmtId="0" fontId="6" fillId="0" borderId="114" xfId="0" applyFont="1" applyBorder="1" applyAlignment="1" applyProtection="1">
      <alignment horizontal="center" vertical="center"/>
    </xf>
    <xf numFmtId="0" fontId="6" fillId="0" borderId="115" xfId="0" applyFont="1" applyBorder="1" applyAlignment="1" applyProtection="1">
      <alignment vertical="center"/>
    </xf>
    <xf numFmtId="0" fontId="6" fillId="0" borderId="115" xfId="0" applyFont="1" applyBorder="1" applyAlignment="1" applyProtection="1">
      <alignment vertical="center"/>
      <protection locked="0"/>
    </xf>
    <xf numFmtId="0" fontId="6" fillId="0" borderId="115" xfId="0" applyFont="1" applyBorder="1" applyAlignment="1" applyProtection="1">
      <alignment horizontal="center" vertical="center" shrinkToFit="1"/>
    </xf>
    <xf numFmtId="0" fontId="6" fillId="0" borderId="115" xfId="0" applyFont="1" applyBorder="1" applyAlignment="1" applyProtection="1">
      <alignment horizontal="center" vertical="center"/>
    </xf>
    <xf numFmtId="0" fontId="6" fillId="0" borderId="103" xfId="0" applyFont="1" applyBorder="1" applyAlignment="1" applyProtection="1">
      <alignment horizontal="center" vertical="center"/>
    </xf>
    <xf numFmtId="0" fontId="6" fillId="0" borderId="109" xfId="0" applyFont="1" applyBorder="1" applyAlignment="1" applyProtection="1">
      <alignment horizontal="center" vertical="center"/>
      <protection locked="0"/>
    </xf>
    <xf numFmtId="178" fontId="6" fillId="0" borderId="99" xfId="0" applyNumberFormat="1" applyFont="1" applyBorder="1" applyAlignment="1" applyProtection="1">
      <alignment horizontal="center" vertical="center" shrinkToFit="1"/>
    </xf>
    <xf numFmtId="49" fontId="6" fillId="0" borderId="94" xfId="0" applyNumberFormat="1" applyFont="1" applyBorder="1" applyAlignment="1" applyProtection="1">
      <alignment horizontal="center" vertical="center"/>
    </xf>
    <xf numFmtId="176" fontId="6" fillId="0" borderId="94" xfId="0" applyNumberFormat="1" applyFont="1" applyBorder="1" applyAlignment="1" applyProtection="1">
      <alignment horizontal="center" vertical="center" shrinkToFit="1"/>
    </xf>
    <xf numFmtId="176" fontId="6" fillId="0" borderId="95" xfId="0" applyNumberFormat="1" applyFont="1" applyBorder="1" applyAlignment="1" applyProtection="1">
      <alignment horizontal="center" vertical="center" shrinkToFit="1"/>
    </xf>
    <xf numFmtId="49" fontId="6" fillId="0" borderId="96" xfId="0" applyNumberFormat="1" applyFont="1" applyBorder="1" applyAlignment="1" applyProtection="1">
      <alignment horizontal="center" vertical="center"/>
    </xf>
    <xf numFmtId="176" fontId="6" fillId="0" borderId="96" xfId="0" applyNumberFormat="1" applyFont="1" applyBorder="1" applyAlignment="1" applyProtection="1">
      <alignment horizontal="center" vertical="center" shrinkToFit="1"/>
    </xf>
    <xf numFmtId="176" fontId="6" fillId="0" borderId="97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wrapText="1"/>
      <protection locked="0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/>
    </xf>
    <xf numFmtId="176" fontId="3" fillId="0" borderId="84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22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wrapText="1"/>
      <protection locked="0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176" fontId="4" fillId="2" borderId="69" xfId="0" applyNumberFormat="1" applyFont="1" applyFill="1" applyBorder="1" applyAlignment="1" applyProtection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0" fillId="0" borderId="61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  <protection locked="0"/>
    </xf>
    <xf numFmtId="0" fontId="3" fillId="0" borderId="24" xfId="0" applyFont="1" applyBorder="1" applyAlignment="1" applyProtection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26" xfId="0" applyFont="1" applyBorder="1" applyAlignment="1" applyProtection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77" xfId="0" applyFont="1" applyBorder="1" applyAlignment="1" applyProtection="1">
      <alignment horizontal="center" vertical="center" shrinkToFit="1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176" fontId="6" fillId="2" borderId="29" xfId="0" applyNumberFormat="1" applyFont="1" applyFill="1" applyBorder="1" applyAlignment="1" applyProtection="1">
      <alignment horizontal="center" vertical="center" shrinkToFit="1"/>
    </xf>
    <xf numFmtId="176" fontId="6" fillId="2" borderId="3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shrinkToFit="1"/>
    </xf>
    <xf numFmtId="176" fontId="3" fillId="0" borderId="0" xfId="0" applyNumberFormat="1" applyFont="1" applyAlignment="1" applyProtection="1">
      <alignment horizontal="left" wrapText="1" shrinkToFit="1"/>
      <protection locked="0"/>
    </xf>
    <xf numFmtId="0" fontId="8" fillId="0" borderId="60" xfId="0" applyFont="1" applyBorder="1" applyAlignment="1" applyProtection="1">
      <alignment horizontal="center" vertical="center" textRotation="255" shrinkToFit="1"/>
    </xf>
    <xf numFmtId="0" fontId="8" fillId="0" borderId="62" xfId="0" applyFont="1" applyBorder="1" applyAlignment="1" applyProtection="1">
      <alignment horizontal="center" vertical="center" textRotation="255" shrinkToFit="1"/>
    </xf>
    <xf numFmtId="0" fontId="3" fillId="0" borderId="107" xfId="0" applyFont="1" applyBorder="1" applyAlignment="1" applyProtection="1">
      <alignment vertical="center" shrinkToFit="1"/>
    </xf>
    <xf numFmtId="0" fontId="3" fillId="0" borderId="101" xfId="0" applyFont="1" applyBorder="1" applyAlignment="1" applyProtection="1">
      <alignment vertical="center" shrinkToFit="1"/>
    </xf>
    <xf numFmtId="0" fontId="3" fillId="0" borderId="108" xfId="0" applyFont="1" applyBorder="1" applyAlignment="1" applyProtection="1">
      <alignment vertical="center" shrinkToFit="1"/>
    </xf>
    <xf numFmtId="0" fontId="3" fillId="0" borderId="93" xfId="0" applyFont="1" applyBorder="1" applyAlignment="1" applyProtection="1">
      <alignment vertical="center" shrinkToFit="1"/>
    </xf>
    <xf numFmtId="0" fontId="3" fillId="0" borderId="83" xfId="0" applyFont="1" applyBorder="1" applyAlignment="1" applyProtection="1">
      <alignment vertical="center" shrinkToFit="1"/>
    </xf>
    <xf numFmtId="0" fontId="0" fillId="0" borderId="8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12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2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shrinkToFit="1"/>
    </xf>
    <xf numFmtId="177" fontId="3" fillId="0" borderId="20" xfId="0" applyNumberFormat="1" applyFont="1" applyBorder="1" applyAlignment="1" applyProtection="1">
      <alignment horizontal="center" shrinkToFit="1"/>
      <protection locked="0"/>
    </xf>
    <xf numFmtId="0" fontId="3" fillId="0" borderId="20" xfId="0" applyFont="1" applyBorder="1" applyAlignment="1" applyProtection="1">
      <alignment horizontal="center" shrinkToFit="1"/>
      <protection locked="0"/>
    </xf>
    <xf numFmtId="176" fontId="3" fillId="0" borderId="20" xfId="0" applyNumberFormat="1" applyFont="1" applyBorder="1" applyAlignment="1" applyProtection="1">
      <alignment horizont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</xf>
    <xf numFmtId="0" fontId="13" fillId="0" borderId="3" xfId="0" applyFont="1" applyBorder="1" applyAlignment="1"/>
    <xf numFmtId="176" fontId="4" fillId="0" borderId="14" xfId="0" applyNumberFormat="1" applyFont="1" applyBorder="1" applyAlignment="1" applyProtection="1">
      <alignment horizontal="center" vertical="center" shrinkToFit="1"/>
    </xf>
    <xf numFmtId="0" fontId="13" fillId="0" borderId="15" xfId="0" applyFont="1" applyBorder="1" applyAlignment="1"/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 applyProtection="1">
      <alignment horizontal="center" vertical="center"/>
    </xf>
    <xf numFmtId="176" fontId="4" fillId="0" borderId="21" xfId="0" applyNumberFormat="1" applyFont="1" applyBorder="1" applyAlignment="1" applyProtection="1">
      <alignment horizontal="center" vertical="center" shrinkToFit="1"/>
    </xf>
    <xf numFmtId="0" fontId="13" fillId="0" borderId="22" xfId="0" applyFont="1" applyBorder="1" applyAlignment="1"/>
    <xf numFmtId="176" fontId="4" fillId="0" borderId="8" xfId="0" applyNumberFormat="1" applyFont="1" applyBorder="1" applyAlignment="1" applyProtection="1">
      <alignment horizontal="center" vertical="center" shrinkToFit="1"/>
    </xf>
    <xf numFmtId="0" fontId="13" fillId="0" borderId="9" xfId="0" applyFont="1" applyBorder="1" applyAlignment="1"/>
    <xf numFmtId="0" fontId="14" fillId="0" borderId="70" xfId="0" applyFont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8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176" fontId="6" fillId="2" borderId="21" xfId="0" applyNumberFormat="1" applyFont="1" applyFill="1" applyBorder="1" applyAlignment="1" applyProtection="1">
      <alignment horizontal="center" vertical="center" shrinkToFit="1"/>
    </xf>
    <xf numFmtId="176" fontId="6" fillId="2" borderId="22" xfId="0" applyNumberFormat="1" applyFont="1" applyFill="1" applyBorder="1" applyAlignment="1" applyProtection="1">
      <alignment horizontal="center" vertical="center" shrinkToFit="1"/>
    </xf>
    <xf numFmtId="0" fontId="8" fillId="0" borderId="80" xfId="0" applyFont="1" applyBorder="1" applyAlignment="1" applyProtection="1">
      <alignment horizontal="center" vertical="center" textRotation="255" shrinkToFit="1"/>
    </xf>
    <xf numFmtId="0" fontId="8" fillId="0" borderId="88" xfId="0" applyFont="1" applyBorder="1" applyAlignment="1" applyProtection="1">
      <alignment horizontal="center" vertical="center" textRotation="255" shrinkToFit="1"/>
    </xf>
    <xf numFmtId="0" fontId="3" fillId="0" borderId="117" xfId="0" applyFont="1" applyBorder="1" applyAlignment="1" applyProtection="1">
      <alignment vertical="center" shrinkToFit="1"/>
    </xf>
    <xf numFmtId="0" fontId="3" fillId="0" borderId="97" xfId="0" applyFont="1" applyBorder="1" applyAlignment="1" applyProtection="1">
      <alignment vertical="center" shrinkToFit="1"/>
    </xf>
    <xf numFmtId="0" fontId="3" fillId="0" borderId="116" xfId="0" applyFont="1" applyBorder="1" applyAlignment="1" applyProtection="1">
      <alignment vertical="center" shrinkToFit="1"/>
    </xf>
    <xf numFmtId="0" fontId="3" fillId="0" borderId="95" xfId="0" applyFont="1" applyBorder="1" applyAlignment="1" applyProtection="1">
      <alignment vertical="center" shrinkToFit="1"/>
    </xf>
    <xf numFmtId="0" fontId="3" fillId="0" borderId="109" xfId="0" applyFont="1" applyBorder="1" applyAlignment="1" applyProtection="1">
      <alignment vertical="center" shrinkToFit="1"/>
    </xf>
    <xf numFmtId="0" fontId="3" fillId="0" borderId="99" xfId="0" applyFont="1" applyBorder="1" applyAlignment="1" applyProtection="1">
      <alignment vertical="center" shrinkToFit="1"/>
    </xf>
    <xf numFmtId="0" fontId="11" fillId="0" borderId="80" xfId="0" applyFont="1" applyBorder="1" applyAlignment="1" applyProtection="1">
      <alignment horizontal="center" vertical="center" textRotation="255" shrinkToFit="1"/>
    </xf>
    <xf numFmtId="0" fontId="11" fillId="0" borderId="62" xfId="0" applyFont="1" applyBorder="1" applyAlignment="1" applyProtection="1">
      <alignment horizontal="center" vertical="center" textRotation="255" shrinkToFit="1"/>
    </xf>
    <xf numFmtId="0" fontId="11" fillId="0" borderId="88" xfId="0" applyFont="1" applyBorder="1" applyAlignment="1" applyProtection="1">
      <alignment horizontal="center" vertical="center" textRotation="255" shrinkToFit="1"/>
    </xf>
    <xf numFmtId="49" fontId="6" fillId="0" borderId="94" xfId="0" applyNumberFormat="1" applyFont="1" applyBorder="1" applyAlignment="1" applyProtection="1">
      <alignment horizontal="center" vertical="center"/>
    </xf>
    <xf numFmtId="49" fontId="6" fillId="0" borderId="90" xfId="0" applyNumberFormat="1" applyFont="1" applyBorder="1" applyAlignment="1" applyProtection="1">
      <alignment horizontal="center" vertical="center"/>
    </xf>
    <xf numFmtId="176" fontId="6" fillId="0" borderId="94" xfId="0" applyNumberFormat="1" applyFont="1" applyBorder="1" applyAlignment="1" applyProtection="1">
      <alignment horizontal="center" vertical="center" shrinkToFit="1"/>
    </xf>
    <xf numFmtId="176" fontId="6" fillId="0" borderId="104" xfId="0" applyNumberFormat="1" applyFont="1" applyBorder="1" applyAlignment="1" applyProtection="1">
      <alignment horizontal="center" vertical="center" shrinkToFit="1"/>
    </xf>
    <xf numFmtId="176" fontId="6" fillId="0" borderId="95" xfId="0" applyNumberFormat="1" applyFont="1" applyBorder="1" applyAlignment="1" applyProtection="1">
      <alignment horizontal="center" vertical="center" shrinkToFit="1"/>
    </xf>
    <xf numFmtId="176" fontId="6" fillId="0" borderId="105" xfId="0" applyNumberFormat="1" applyFont="1" applyBorder="1" applyAlignment="1" applyProtection="1">
      <alignment horizontal="center" vertical="center" shrinkToFit="1"/>
    </xf>
    <xf numFmtId="176" fontId="6" fillId="0" borderId="63" xfId="0" applyNumberFormat="1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 shrinkToFit="1"/>
    </xf>
    <xf numFmtId="0" fontId="3" fillId="0" borderId="110" xfId="0" applyFont="1" applyBorder="1" applyAlignment="1" applyProtection="1">
      <alignment vertical="center" shrinkToFit="1"/>
    </xf>
    <xf numFmtId="0" fontId="3" fillId="0" borderId="91" xfId="0" applyFont="1" applyBorder="1" applyAlignment="1" applyProtection="1">
      <alignment vertical="center" shrinkToFit="1"/>
    </xf>
    <xf numFmtId="0" fontId="3" fillId="0" borderId="110" xfId="0" applyFont="1" applyBorder="1" applyAlignment="1" applyProtection="1">
      <alignment vertical="center"/>
    </xf>
    <xf numFmtId="0" fontId="3" fillId="0" borderId="91" xfId="0" applyFont="1" applyBorder="1" applyAlignment="1" applyProtection="1">
      <alignment vertical="center"/>
    </xf>
    <xf numFmtId="0" fontId="3" fillId="0" borderId="108" xfId="0" applyFont="1" applyBorder="1" applyAlignment="1" applyProtection="1">
      <alignment vertical="center"/>
    </xf>
    <xf numFmtId="0" fontId="3" fillId="0" borderId="9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6" fillId="0" borderId="112" xfId="0" applyFont="1" applyBorder="1" applyAlignment="1" applyProtection="1">
      <alignment horizontal="center" vertical="center"/>
    </xf>
    <xf numFmtId="0" fontId="6" fillId="0" borderId="113" xfId="0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 shrinkToFit="1"/>
    </xf>
    <xf numFmtId="176" fontId="6" fillId="0" borderId="16" xfId="0" applyNumberFormat="1" applyFont="1" applyBorder="1" applyAlignment="1" applyProtection="1">
      <alignment horizontal="center" vertical="center" shrinkToFit="1"/>
    </xf>
    <xf numFmtId="0" fontId="3" fillId="0" borderId="56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18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3" fillId="0" borderId="18" xfId="0" applyFont="1" applyBorder="1" applyAlignment="1" applyProtection="1">
      <alignment horizontal="center" vertical="center" textRotation="255" shrinkToFit="1"/>
    </xf>
    <xf numFmtId="0" fontId="3" fillId="0" borderId="19" xfId="0" applyFont="1" applyBorder="1" applyAlignment="1" applyProtection="1">
      <alignment horizontal="center" vertical="center" textRotation="255" shrinkToFit="1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  <protection locked="0"/>
    </xf>
    <xf numFmtId="177" fontId="3" fillId="0" borderId="20" xfId="0" applyNumberFormat="1" applyFont="1" applyBorder="1" applyAlignment="1" applyProtection="1">
      <alignment horizontal="center" vertical="center"/>
      <protection locked="0"/>
    </xf>
    <xf numFmtId="177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 wrapText="1" shrinkToFit="1"/>
    </xf>
    <xf numFmtId="0" fontId="3" fillId="0" borderId="74" xfId="0" applyFont="1" applyBorder="1" applyAlignment="1" applyProtection="1">
      <alignment horizontal="center" vertical="center" wrapText="1" shrinkToFit="1"/>
    </xf>
    <xf numFmtId="0" fontId="3" fillId="0" borderId="76" xfId="0" applyFont="1" applyBorder="1" applyAlignment="1" applyProtection="1">
      <alignment horizontal="center" vertical="center" wrapText="1" shrinkToFit="1"/>
    </xf>
    <xf numFmtId="0" fontId="3" fillId="0" borderId="77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textRotation="255" shrinkToFit="1"/>
    </xf>
    <xf numFmtId="0" fontId="5" fillId="0" borderId="40" xfId="0" applyFont="1" applyBorder="1" applyAlignment="1" applyProtection="1">
      <alignment horizontal="center" vertical="center" textRotation="255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textRotation="255" shrinkToFit="1"/>
    </xf>
    <xf numFmtId="0" fontId="4" fillId="0" borderId="16" xfId="0" applyFont="1" applyBorder="1" applyAlignment="1" applyProtection="1">
      <alignment horizontal="center" vertical="center" textRotation="255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 shrinkToFit="1"/>
    </xf>
    <xf numFmtId="176" fontId="4" fillId="0" borderId="5" xfId="0" applyNumberFormat="1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38</xdr:row>
      <xdr:rowOff>47625</xdr:rowOff>
    </xdr:from>
    <xdr:to>
      <xdr:col>1</xdr:col>
      <xdr:colOff>66675</xdr:colOff>
      <xdr:row>42</xdr:row>
      <xdr:rowOff>152400</xdr:rowOff>
    </xdr:to>
    <xdr:sp macro="" textlink="">
      <xdr:nvSpPr>
        <xdr:cNvPr id="2" name="AutoShape 17"/>
        <xdr:cNvSpPr>
          <a:spLocks/>
        </xdr:cNvSpPr>
      </xdr:nvSpPr>
      <xdr:spPr bwMode="auto">
        <a:xfrm>
          <a:off x="381000" y="13325475"/>
          <a:ext cx="57150" cy="1285875"/>
        </a:xfrm>
        <a:prstGeom prst="leftBrace">
          <a:avLst>
            <a:gd name="adj1" fmla="val 143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23813</xdr:colOff>
      <xdr:row>50</xdr:row>
      <xdr:rowOff>47625</xdr:rowOff>
    </xdr:from>
    <xdr:to>
      <xdr:col>1</xdr:col>
      <xdr:colOff>71438</xdr:colOff>
      <xdr:row>56</xdr:row>
      <xdr:rowOff>190500</xdr:rowOff>
    </xdr:to>
    <xdr:sp macro="" textlink="">
      <xdr:nvSpPr>
        <xdr:cNvPr id="3" name="AutoShape 18"/>
        <xdr:cNvSpPr>
          <a:spLocks/>
        </xdr:cNvSpPr>
      </xdr:nvSpPr>
      <xdr:spPr bwMode="auto">
        <a:xfrm>
          <a:off x="395288" y="16716375"/>
          <a:ext cx="47625" cy="1838325"/>
        </a:xfrm>
        <a:prstGeom prst="leftBrace">
          <a:avLst>
            <a:gd name="adj1" fmla="val 25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5953</xdr:colOff>
      <xdr:row>44</xdr:row>
      <xdr:rowOff>47625</xdr:rowOff>
    </xdr:from>
    <xdr:to>
      <xdr:col>1</xdr:col>
      <xdr:colOff>63103</xdr:colOff>
      <xdr:row>48</xdr:row>
      <xdr:rowOff>152400</xdr:rowOff>
    </xdr:to>
    <xdr:sp macro="" textlink="">
      <xdr:nvSpPr>
        <xdr:cNvPr id="4" name="AutoShape 21"/>
        <xdr:cNvSpPr>
          <a:spLocks/>
        </xdr:cNvSpPr>
      </xdr:nvSpPr>
      <xdr:spPr bwMode="auto">
        <a:xfrm>
          <a:off x="377428" y="15020925"/>
          <a:ext cx="57150" cy="1285875"/>
        </a:xfrm>
        <a:prstGeom prst="leftBrace">
          <a:avLst>
            <a:gd name="adj1" fmla="val 143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6653</xdr:colOff>
      <xdr:row>58</xdr:row>
      <xdr:rowOff>82292</xdr:rowOff>
    </xdr:from>
    <xdr:to>
      <xdr:col>1</xdr:col>
      <xdr:colOff>59531</xdr:colOff>
      <xdr:row>62</xdr:row>
      <xdr:rowOff>261936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378128" y="18960842"/>
          <a:ext cx="52878" cy="1360744"/>
        </a:xfrm>
        <a:prstGeom prst="leftBrace">
          <a:avLst>
            <a:gd name="adj1" fmla="val 25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5953</xdr:colOff>
      <xdr:row>65</xdr:row>
      <xdr:rowOff>41672</xdr:rowOff>
    </xdr:from>
    <xdr:to>
      <xdr:col>1</xdr:col>
      <xdr:colOff>53579</xdr:colOff>
      <xdr:row>69</xdr:row>
      <xdr:rowOff>232172</xdr:rowOff>
    </xdr:to>
    <xdr:sp macro="" textlink="">
      <xdr:nvSpPr>
        <xdr:cNvPr id="6" name="AutoShape 18"/>
        <xdr:cNvSpPr>
          <a:spLocks/>
        </xdr:cNvSpPr>
      </xdr:nvSpPr>
      <xdr:spPr bwMode="auto">
        <a:xfrm>
          <a:off x="377428" y="20834747"/>
          <a:ext cx="47626" cy="1371600"/>
        </a:xfrm>
        <a:prstGeom prst="leftBrace">
          <a:avLst>
            <a:gd name="adj1" fmla="val 25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154781</xdr:colOff>
      <xdr:row>81</xdr:row>
      <xdr:rowOff>71437</xdr:rowOff>
    </xdr:from>
    <xdr:to>
      <xdr:col>11</xdr:col>
      <xdr:colOff>333375</xdr:colOff>
      <xdr:row>87</xdr:row>
      <xdr:rowOff>261937</xdr:rowOff>
    </xdr:to>
    <xdr:sp macro="" textlink="">
      <xdr:nvSpPr>
        <xdr:cNvPr id="7" name="右中かっこ 6"/>
        <xdr:cNvSpPr/>
      </xdr:nvSpPr>
      <xdr:spPr bwMode="auto">
        <a:xfrm>
          <a:off x="5260181" y="24464962"/>
          <a:ext cx="178594" cy="1790700"/>
        </a:xfrm>
        <a:prstGeom prst="rightBrace">
          <a:avLst>
            <a:gd name="adj1" fmla="val 34804"/>
            <a:gd name="adj2" fmla="val 475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>
          <a:sp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130968</xdr:colOff>
      <xdr:row>32</xdr:row>
      <xdr:rowOff>23812</xdr:rowOff>
    </xdr:from>
    <xdr:to>
      <xdr:col>10</xdr:col>
      <xdr:colOff>190499</xdr:colOff>
      <xdr:row>32</xdr:row>
      <xdr:rowOff>345281</xdr:rowOff>
    </xdr:to>
    <xdr:sp macro="" textlink="">
      <xdr:nvSpPr>
        <xdr:cNvPr id="8" name="テキスト ボックス 7"/>
        <xdr:cNvSpPr txBox="1"/>
      </xdr:nvSpPr>
      <xdr:spPr>
        <a:xfrm>
          <a:off x="130968" y="11615737"/>
          <a:ext cx="4612481" cy="321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高齢介護課／社会福祉課／地域包括支援センター使用欄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32</xdr:row>
      <xdr:rowOff>57150</xdr:rowOff>
    </xdr:from>
    <xdr:to>
      <xdr:col>16</xdr:col>
      <xdr:colOff>561975</xdr:colOff>
      <xdr:row>32</xdr:row>
      <xdr:rowOff>847725</xdr:rowOff>
    </xdr:to>
    <xdr:sp macro="" textlink="">
      <xdr:nvSpPr>
        <xdr:cNvPr id="10" name="角丸四角形 9"/>
        <xdr:cNvSpPr/>
      </xdr:nvSpPr>
      <xdr:spPr>
        <a:xfrm>
          <a:off x="7067550" y="11649075"/>
          <a:ext cx="1095375" cy="790575"/>
        </a:xfrm>
        <a:prstGeom prst="roundRect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6"/>
  <sheetViews>
    <sheetView tabSelected="1" zoomScaleNormal="100" zoomScaleSheetLayoutView="80" workbookViewId="0">
      <selection activeCell="S31" sqref="S31"/>
    </sheetView>
  </sheetViews>
  <sheetFormatPr defaultRowHeight="13.5" x14ac:dyDescent="0.15"/>
  <cols>
    <col min="1" max="1" width="4.875" style="2" customWidth="1"/>
    <col min="2" max="2" width="2.625" style="2" customWidth="1"/>
    <col min="3" max="3" width="3.75" style="2" customWidth="1"/>
    <col min="4" max="9" width="6.875" style="2" customWidth="1"/>
    <col min="10" max="11" width="7.25" style="2" customWidth="1"/>
    <col min="12" max="12" width="6.625" style="2" customWidth="1"/>
    <col min="13" max="14" width="9.25" style="24" customWidth="1"/>
    <col min="15" max="15" width="7" style="25" customWidth="1"/>
    <col min="16" max="16" width="0.625" style="2" customWidth="1"/>
    <col min="17" max="17" width="7.875" style="2" customWidth="1"/>
    <col min="18" max="18" width="9" style="1"/>
    <col min="19" max="16384" width="9" style="2"/>
  </cols>
  <sheetData>
    <row r="1" spans="1:18" ht="26.25" customHeight="1" x14ac:dyDescent="0.2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8" ht="8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5"/>
      <c r="P2" s="3"/>
      <c r="Q2" s="3"/>
    </row>
    <row r="3" spans="1:18" s="12" customFormat="1" ht="6.75" customHeight="1" x14ac:dyDescent="0.15">
      <c r="A3" s="6"/>
      <c r="B3" s="6"/>
      <c r="C3" s="7"/>
      <c r="D3" s="6"/>
      <c r="E3" s="6"/>
      <c r="F3" s="6"/>
      <c r="G3" s="6"/>
      <c r="H3" s="6"/>
      <c r="I3" s="6"/>
      <c r="J3" s="8"/>
      <c r="K3" s="8"/>
      <c r="L3" s="8"/>
      <c r="M3" s="8"/>
      <c r="N3" s="9"/>
      <c r="O3" s="10"/>
      <c r="P3" s="6"/>
      <c r="Q3" s="6"/>
      <c r="R3" s="11"/>
    </row>
    <row r="4" spans="1:18" s="12" customFormat="1" ht="21.75" customHeight="1" x14ac:dyDescent="0.15">
      <c r="A4" s="319" t="s">
        <v>1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11"/>
    </row>
    <row r="5" spans="1:18" s="12" customFormat="1" ht="6.75" customHeight="1" x14ac:dyDescent="0.15">
      <c r="A5" s="6"/>
      <c r="B5" s="6"/>
      <c r="C5" s="7"/>
      <c r="D5" s="6"/>
      <c r="E5" s="6"/>
      <c r="F5" s="6"/>
      <c r="G5" s="6"/>
      <c r="H5" s="6"/>
      <c r="I5" s="6"/>
      <c r="J5" s="8"/>
      <c r="K5" s="8"/>
      <c r="L5" s="8"/>
      <c r="M5" s="8"/>
      <c r="N5" s="9"/>
      <c r="O5" s="10"/>
      <c r="P5" s="6"/>
      <c r="Q5" s="6"/>
      <c r="R5" s="11"/>
    </row>
    <row r="6" spans="1:18" s="12" customFormat="1" ht="21" customHeight="1" x14ac:dyDescent="0.15">
      <c r="A6" s="13" t="s">
        <v>2</v>
      </c>
      <c r="B6" s="13"/>
      <c r="C6" s="320" t="s">
        <v>3</v>
      </c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1"/>
      <c r="O6" s="322" t="s">
        <v>4</v>
      </c>
      <c r="P6" s="323"/>
      <c r="Q6" s="14"/>
      <c r="R6" s="11"/>
    </row>
    <row r="7" spans="1:18" s="12" customFormat="1" ht="27.75" customHeight="1" x14ac:dyDescent="0.15">
      <c r="A7" s="324">
        <v>1</v>
      </c>
      <c r="B7" s="325" t="s">
        <v>5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  <c r="O7" s="279"/>
      <c r="P7" s="280"/>
      <c r="Q7" s="308" t="s">
        <v>6</v>
      </c>
      <c r="R7" s="11"/>
    </row>
    <row r="8" spans="1:18" s="12" customFormat="1" ht="27.75" customHeight="1" x14ac:dyDescent="0.15">
      <c r="A8" s="275"/>
      <c r="B8" s="283" t="s">
        <v>7</v>
      </c>
      <c r="C8" s="284"/>
      <c r="D8" s="284"/>
      <c r="E8" s="284"/>
      <c r="F8" s="284"/>
      <c r="G8" s="284"/>
      <c r="H8" s="285"/>
      <c r="I8" s="285" t="s">
        <v>8</v>
      </c>
      <c r="J8" s="285"/>
      <c r="K8" s="285"/>
      <c r="L8" s="285"/>
      <c r="M8" s="285"/>
      <c r="N8" s="15" t="s">
        <v>9</v>
      </c>
      <c r="O8" s="281"/>
      <c r="P8" s="282"/>
      <c r="Q8" s="309"/>
      <c r="R8" s="11"/>
    </row>
    <row r="9" spans="1:18" s="12" customFormat="1" ht="27.75" customHeight="1" x14ac:dyDescent="0.15">
      <c r="A9" s="334">
        <v>2</v>
      </c>
      <c r="B9" s="276" t="s">
        <v>10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8"/>
      <c r="O9" s="281"/>
      <c r="P9" s="282"/>
      <c r="Q9" s="309"/>
      <c r="R9" s="11"/>
    </row>
    <row r="10" spans="1:18" s="12" customFormat="1" ht="27.75" customHeight="1" x14ac:dyDescent="0.15">
      <c r="A10" s="275"/>
      <c r="B10" s="283" t="s">
        <v>11</v>
      </c>
      <c r="C10" s="284"/>
      <c r="D10" s="284"/>
      <c r="E10" s="284"/>
      <c r="F10" s="284"/>
      <c r="G10" s="284"/>
      <c r="H10" s="285"/>
      <c r="I10" s="285" t="s">
        <v>12</v>
      </c>
      <c r="J10" s="285"/>
      <c r="K10" s="285"/>
      <c r="L10" s="285"/>
      <c r="M10" s="285"/>
      <c r="N10" s="15" t="s">
        <v>9</v>
      </c>
      <c r="O10" s="281"/>
      <c r="P10" s="282"/>
      <c r="Q10" s="309"/>
      <c r="R10" s="11"/>
    </row>
    <row r="11" spans="1:18" s="12" customFormat="1" ht="27.75" customHeight="1" x14ac:dyDescent="0.15">
      <c r="A11" s="334">
        <v>3</v>
      </c>
      <c r="B11" s="276" t="s">
        <v>13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8"/>
      <c r="O11" s="281"/>
      <c r="P11" s="282"/>
      <c r="Q11" s="309"/>
      <c r="R11" s="11"/>
    </row>
    <row r="12" spans="1:18" s="12" customFormat="1" ht="27.75" customHeight="1" x14ac:dyDescent="0.15">
      <c r="A12" s="275"/>
      <c r="B12" s="310" t="s">
        <v>14</v>
      </c>
      <c r="C12" s="311"/>
      <c r="D12" s="311"/>
      <c r="E12" s="311"/>
      <c r="F12" s="311"/>
      <c r="G12" s="311"/>
      <c r="H12" s="285"/>
      <c r="I12" s="285" t="s">
        <v>8</v>
      </c>
      <c r="J12" s="285"/>
      <c r="K12" s="285"/>
      <c r="L12" s="285"/>
      <c r="M12" s="285"/>
      <c r="N12" s="15" t="s">
        <v>9</v>
      </c>
      <c r="O12" s="335"/>
      <c r="P12" s="336"/>
      <c r="Q12" s="309"/>
      <c r="R12" s="11"/>
    </row>
    <row r="13" spans="1:18" s="12" customFormat="1" ht="35.25" customHeight="1" x14ac:dyDescent="0.15">
      <c r="A13" s="16">
        <v>4</v>
      </c>
      <c r="B13" s="329" t="s">
        <v>15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1"/>
      <c r="O13" s="332"/>
      <c r="P13" s="333"/>
      <c r="Q13" s="309"/>
      <c r="R13" s="11"/>
    </row>
    <row r="14" spans="1:18" s="12" customFormat="1" ht="35.25" customHeight="1" x14ac:dyDescent="0.15">
      <c r="A14" s="17">
        <v>5</v>
      </c>
      <c r="B14" s="286" t="s">
        <v>16</v>
      </c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312"/>
      <c r="O14" s="288"/>
      <c r="P14" s="289"/>
      <c r="Q14" s="309"/>
      <c r="R14" s="11"/>
    </row>
    <row r="15" spans="1:18" s="12" customFormat="1" ht="35.25" customHeight="1" x14ac:dyDescent="0.15">
      <c r="A15" s="18">
        <v>6</v>
      </c>
      <c r="B15" s="286" t="s">
        <v>17</v>
      </c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312"/>
      <c r="O15" s="288"/>
      <c r="P15" s="289"/>
      <c r="Q15" s="309"/>
      <c r="R15" s="11"/>
    </row>
    <row r="16" spans="1:18" s="12" customFormat="1" ht="36" customHeight="1" x14ac:dyDescent="0.15">
      <c r="A16" s="17">
        <v>7</v>
      </c>
      <c r="B16" s="313" t="s">
        <v>18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5"/>
      <c r="O16" s="316"/>
      <c r="P16" s="317"/>
      <c r="Q16" s="328"/>
      <c r="R16" s="11"/>
    </row>
    <row r="17" spans="1:18" s="12" customFormat="1" ht="53.25" customHeight="1" x14ac:dyDescent="0.15">
      <c r="A17" s="274">
        <v>8</v>
      </c>
      <c r="B17" s="276" t="s">
        <v>19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8"/>
      <c r="O17" s="279"/>
      <c r="P17" s="280"/>
      <c r="Q17" s="308" t="s">
        <v>20</v>
      </c>
      <c r="R17" s="11"/>
    </row>
    <row r="18" spans="1:18" s="12" customFormat="1" ht="30.75" customHeight="1" x14ac:dyDescent="0.15">
      <c r="A18" s="275"/>
      <c r="B18" s="283" t="s">
        <v>21</v>
      </c>
      <c r="C18" s="284"/>
      <c r="D18" s="284"/>
      <c r="E18" s="284"/>
      <c r="F18" s="284"/>
      <c r="G18" s="284"/>
      <c r="H18" s="285"/>
      <c r="I18" s="285"/>
      <c r="J18" s="285"/>
      <c r="K18" s="285"/>
      <c r="L18" s="285"/>
      <c r="M18" s="285"/>
      <c r="N18" s="15" t="s">
        <v>22</v>
      </c>
      <c r="O18" s="281"/>
      <c r="P18" s="282"/>
      <c r="Q18" s="309"/>
      <c r="R18" s="11"/>
    </row>
    <row r="19" spans="1:18" s="12" customFormat="1" ht="36" customHeight="1" x14ac:dyDescent="0.15">
      <c r="A19" s="17">
        <v>9</v>
      </c>
      <c r="B19" s="286" t="s">
        <v>23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19"/>
      <c r="O19" s="288"/>
      <c r="P19" s="289"/>
      <c r="Q19" s="309"/>
      <c r="R19" s="11"/>
    </row>
    <row r="20" spans="1:18" s="12" customFormat="1" ht="36" customHeight="1" x14ac:dyDescent="0.15">
      <c r="A20" s="17">
        <v>10</v>
      </c>
      <c r="B20" s="286" t="s">
        <v>24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19"/>
      <c r="O20" s="288"/>
      <c r="P20" s="289"/>
      <c r="Q20" s="309"/>
      <c r="R20" s="11"/>
    </row>
    <row r="21" spans="1:18" s="12" customFormat="1" ht="36" customHeight="1" x14ac:dyDescent="0.15">
      <c r="A21" s="17">
        <v>11</v>
      </c>
      <c r="B21" s="286" t="s">
        <v>25</v>
      </c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312"/>
      <c r="O21" s="288"/>
      <c r="P21" s="289"/>
      <c r="Q21" s="309"/>
      <c r="R21" s="11"/>
    </row>
    <row r="22" spans="1:18" s="12" customFormat="1" ht="36" customHeight="1" x14ac:dyDescent="0.15">
      <c r="A22" s="17">
        <v>12</v>
      </c>
      <c r="B22" s="286" t="s">
        <v>26</v>
      </c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19"/>
      <c r="O22" s="288"/>
      <c r="P22" s="289"/>
      <c r="Q22" s="309"/>
      <c r="R22" s="11"/>
    </row>
    <row r="23" spans="1:18" s="12" customFormat="1" ht="36" customHeight="1" thickBot="1" x14ac:dyDescent="0.2">
      <c r="A23" s="18">
        <v>13</v>
      </c>
      <c r="B23" s="290" t="s">
        <v>27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0"/>
      <c r="O23" s="292" t="s">
        <v>28</v>
      </c>
      <c r="P23" s="293"/>
      <c r="Q23" s="309"/>
      <c r="R23" s="11"/>
    </row>
    <row r="24" spans="1:18" s="12" customFormat="1" ht="37.5" customHeight="1" x14ac:dyDescent="0.15">
      <c r="A24" s="294" t="s">
        <v>29</v>
      </c>
      <c r="B24" s="296" t="s">
        <v>30</v>
      </c>
      <c r="C24" s="297"/>
      <c r="D24" s="297"/>
      <c r="E24" s="297"/>
      <c r="F24" s="297"/>
      <c r="G24" s="297"/>
      <c r="H24" s="297"/>
      <c r="I24" s="297"/>
      <c r="J24" s="297"/>
      <c r="K24" s="298"/>
      <c r="L24" s="299" t="s">
        <v>31</v>
      </c>
      <c r="M24" s="299"/>
      <c r="N24" s="299"/>
      <c r="O24" s="300" t="str">
        <f>IF(COUNTIF(O17:P23,"○")&gt;0,"",IF(AND(COUNTIF(O7:P12,"○")&gt;0,COUNTIF(O13:P16,"○")&gt;0),"総合事業利用申請",""))</f>
        <v/>
      </c>
      <c r="P24" s="300"/>
      <c r="Q24" s="301"/>
    </row>
    <row r="25" spans="1:18" s="12" customFormat="1" ht="37.5" customHeight="1" thickBot="1" x14ac:dyDescent="0.2">
      <c r="A25" s="295"/>
      <c r="B25" s="302" t="s">
        <v>32</v>
      </c>
      <c r="C25" s="303"/>
      <c r="D25" s="303"/>
      <c r="E25" s="303"/>
      <c r="F25" s="303"/>
      <c r="G25" s="303"/>
      <c r="H25" s="303"/>
      <c r="I25" s="303"/>
      <c r="J25" s="303"/>
      <c r="K25" s="304"/>
      <c r="L25" s="305" t="s">
        <v>33</v>
      </c>
      <c r="M25" s="305"/>
      <c r="N25" s="305"/>
      <c r="O25" s="306" t="str">
        <f>IF(COUNTIF(O17:P23,"○")&gt;0,"介護認定申請","")</f>
        <v/>
      </c>
      <c r="P25" s="306"/>
      <c r="Q25" s="307"/>
    </row>
    <row r="26" spans="1:18" s="12" customFormat="1" ht="7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22"/>
      <c r="N26" s="22"/>
      <c r="O26" s="23"/>
      <c r="P26" s="23"/>
      <c r="Q26" s="23"/>
    </row>
    <row r="27" spans="1:18" ht="20.25" customHeight="1" thickBot="1" x14ac:dyDescent="0.2">
      <c r="B27" s="2" t="s">
        <v>34</v>
      </c>
    </row>
    <row r="28" spans="1:18" s="12" customFormat="1" ht="36.75" customHeight="1" thickBot="1" x14ac:dyDescent="0.2">
      <c r="A28" s="252" t="s">
        <v>35</v>
      </c>
      <c r="B28" s="255" t="s">
        <v>36</v>
      </c>
      <c r="C28" s="256"/>
      <c r="D28" s="257"/>
      <c r="E28" s="257"/>
      <c r="F28" s="257"/>
      <c r="G28" s="257"/>
      <c r="H28" s="258"/>
      <c r="I28" s="259" t="s">
        <v>37</v>
      </c>
      <c r="J28" s="256"/>
      <c r="K28" s="260"/>
      <c r="L28" s="261"/>
      <c r="M28" s="261"/>
      <c r="N28" s="261"/>
      <c r="O28" s="261"/>
      <c r="P28" s="261"/>
      <c r="Q28" s="262"/>
    </row>
    <row r="29" spans="1:18" s="12" customFormat="1" ht="36.75" customHeight="1" x14ac:dyDescent="0.15">
      <c r="A29" s="253"/>
      <c r="B29" s="135" t="s">
        <v>38</v>
      </c>
      <c r="C29" s="263"/>
      <c r="D29" s="26"/>
      <c r="E29" s="27" t="s">
        <v>39</v>
      </c>
      <c r="F29" s="264"/>
      <c r="G29" s="265"/>
      <c r="H29" s="265"/>
      <c r="I29" s="266"/>
      <c r="J29" s="28" t="s">
        <v>40</v>
      </c>
      <c r="K29" s="26"/>
      <c r="L29" s="28" t="s">
        <v>41</v>
      </c>
      <c r="M29" s="267"/>
      <c r="N29" s="268"/>
      <c r="O29" s="268"/>
      <c r="P29" s="268"/>
      <c r="Q29" s="269"/>
      <c r="R29" s="11"/>
    </row>
    <row r="30" spans="1:18" s="12" customFormat="1" ht="29.25" customHeight="1" x14ac:dyDescent="0.15">
      <c r="A30" s="253"/>
      <c r="B30" s="237" t="s">
        <v>42</v>
      </c>
      <c r="C30" s="247"/>
      <c r="D30" s="248"/>
      <c r="E30" s="249"/>
      <c r="F30" s="237" t="s">
        <v>43</v>
      </c>
      <c r="G30" s="238"/>
      <c r="H30" s="239" t="s">
        <v>44</v>
      </c>
      <c r="I30" s="239"/>
      <c r="J30" s="240" t="s">
        <v>45</v>
      </c>
      <c r="K30" s="240"/>
      <c r="L30" s="29" t="s">
        <v>46</v>
      </c>
      <c r="M30" s="241"/>
      <c r="N30" s="241"/>
      <c r="O30" s="241"/>
      <c r="P30" s="241"/>
      <c r="Q30" s="242"/>
      <c r="R30" s="11"/>
    </row>
    <row r="31" spans="1:18" s="12" customFormat="1" ht="36.75" customHeight="1" x14ac:dyDescent="0.15">
      <c r="A31" s="254"/>
      <c r="B31" s="243" t="s">
        <v>47</v>
      </c>
      <c r="C31" s="244"/>
      <c r="D31" s="244"/>
      <c r="E31" s="245"/>
      <c r="F31" s="245"/>
      <c r="G31" s="245"/>
      <c r="H31" s="245"/>
      <c r="I31" s="246"/>
      <c r="J31" s="237" t="s">
        <v>48</v>
      </c>
      <c r="K31" s="247"/>
      <c r="L31" s="248"/>
      <c r="M31" s="248"/>
      <c r="N31" s="249"/>
      <c r="O31" s="250" t="s">
        <v>49</v>
      </c>
      <c r="P31" s="251"/>
      <c r="Q31" s="30"/>
      <c r="R31" s="11"/>
    </row>
    <row r="32" spans="1:18" s="12" customFormat="1" ht="7.5" customHeight="1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4"/>
      <c r="P32" s="34"/>
      <c r="Q32" s="35"/>
      <c r="R32" s="11"/>
    </row>
    <row r="33" spans="1:18" s="12" customFormat="1" ht="69" customHeight="1" x14ac:dyDescent="0.15">
      <c r="A33" s="270" t="s">
        <v>151</v>
      </c>
      <c r="B33" s="271"/>
      <c r="C33" s="271"/>
      <c r="D33" s="271"/>
      <c r="E33" s="138" t="s">
        <v>163</v>
      </c>
      <c r="F33" s="138"/>
      <c r="G33" s="138"/>
      <c r="H33" s="138"/>
      <c r="I33" s="138"/>
      <c r="J33" s="138"/>
      <c r="K33" s="138"/>
      <c r="L33" s="138"/>
      <c r="M33" s="138"/>
      <c r="N33" s="138"/>
      <c r="O33" s="139" t="s">
        <v>153</v>
      </c>
      <c r="P33" s="140"/>
      <c r="Q33" s="141"/>
      <c r="R33" s="11"/>
    </row>
    <row r="34" spans="1:18" s="12" customFormat="1" ht="24" customHeight="1" x14ac:dyDescent="0.15">
      <c r="A34" s="272"/>
      <c r="B34" s="273"/>
      <c r="C34" s="273"/>
      <c r="D34" s="273"/>
      <c r="E34" s="155" t="s">
        <v>152</v>
      </c>
      <c r="F34" s="155"/>
      <c r="G34" s="156"/>
      <c r="H34" s="156"/>
      <c r="I34" s="156"/>
      <c r="J34" s="156"/>
      <c r="K34" s="156"/>
      <c r="L34" s="79" t="s">
        <v>36</v>
      </c>
      <c r="M34" s="156"/>
      <c r="N34" s="156"/>
      <c r="O34" s="156"/>
      <c r="P34" s="156"/>
      <c r="Q34" s="157"/>
      <c r="R34" s="11"/>
    </row>
    <row r="35" spans="1:18" s="12" customFormat="1" ht="3.75" customHeight="1" x14ac:dyDescent="0.15">
      <c r="A35" s="232"/>
      <c r="B35" s="232"/>
      <c r="C35" s="232"/>
      <c r="D35" s="232"/>
      <c r="E35" s="232"/>
      <c r="F35" s="21"/>
      <c r="G35" s="21"/>
      <c r="H35" s="21"/>
      <c r="I35" s="21"/>
      <c r="J35" s="21"/>
      <c r="K35" s="21"/>
      <c r="L35" s="22"/>
      <c r="M35" s="22"/>
      <c r="N35" s="22"/>
      <c r="O35" s="36"/>
      <c r="P35" s="36"/>
      <c r="Q35" s="11"/>
    </row>
    <row r="36" spans="1:18" ht="18" customHeight="1" thickBot="1" x14ac:dyDescent="0.2">
      <c r="A36" s="37"/>
      <c r="B36" s="37"/>
      <c r="C36" s="38" t="s">
        <v>50</v>
      </c>
      <c r="D36" s="37"/>
      <c r="E36" s="37"/>
      <c r="F36" s="37"/>
      <c r="G36" s="37"/>
      <c r="H36" s="37"/>
      <c r="I36" s="37"/>
      <c r="J36" s="37"/>
      <c r="K36" s="37"/>
      <c r="L36" s="37"/>
      <c r="M36" s="39"/>
      <c r="N36" s="39"/>
      <c r="O36" s="40"/>
      <c r="P36" s="1"/>
      <c r="Q36" s="1"/>
    </row>
    <row r="37" spans="1:18" ht="21.75" customHeight="1" thickBot="1" x14ac:dyDescent="0.2">
      <c r="A37" s="145" t="s">
        <v>51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7"/>
      <c r="Q37" s="41"/>
    </row>
    <row r="38" spans="1:18" ht="16.5" customHeight="1" x14ac:dyDescent="0.15">
      <c r="A38" s="42"/>
      <c r="B38" s="87"/>
      <c r="C38" s="115" t="s">
        <v>52</v>
      </c>
      <c r="D38" s="233" t="s">
        <v>53</v>
      </c>
      <c r="E38" s="233"/>
      <c r="F38" s="233"/>
      <c r="G38" s="233"/>
      <c r="H38" s="233"/>
      <c r="I38" s="233"/>
      <c r="J38" s="233"/>
      <c r="K38" s="233"/>
      <c r="L38" s="234"/>
      <c r="M38" s="235" t="s">
        <v>54</v>
      </c>
      <c r="N38" s="236"/>
      <c r="O38" s="95" t="s">
        <v>55</v>
      </c>
      <c r="P38" s="43"/>
      <c r="Q38" s="44"/>
    </row>
    <row r="39" spans="1:18" s="1" customFormat="1" ht="23.25" customHeight="1" x14ac:dyDescent="0.15">
      <c r="A39" s="207" t="s">
        <v>56</v>
      </c>
      <c r="B39" s="88"/>
      <c r="C39" s="112" t="s">
        <v>57</v>
      </c>
      <c r="D39" s="228" t="s">
        <v>58</v>
      </c>
      <c r="E39" s="228"/>
      <c r="F39" s="228"/>
      <c r="G39" s="228"/>
      <c r="H39" s="228"/>
      <c r="I39" s="228"/>
      <c r="J39" s="228"/>
      <c r="K39" s="228"/>
      <c r="L39" s="229"/>
      <c r="M39" s="96" t="s">
        <v>59</v>
      </c>
      <c r="N39" s="97" t="s">
        <v>60</v>
      </c>
      <c r="O39" s="84"/>
      <c r="P39" s="2"/>
      <c r="Q39" s="41"/>
    </row>
    <row r="40" spans="1:18" s="1" customFormat="1" ht="23.25" customHeight="1" x14ac:dyDescent="0.15">
      <c r="A40" s="167"/>
      <c r="B40" s="37"/>
      <c r="C40" s="109" t="s">
        <v>61</v>
      </c>
      <c r="D40" s="230" t="s">
        <v>62</v>
      </c>
      <c r="E40" s="230"/>
      <c r="F40" s="230"/>
      <c r="G40" s="230"/>
      <c r="H40" s="230"/>
      <c r="I40" s="230"/>
      <c r="J40" s="230"/>
      <c r="K40" s="230"/>
      <c r="L40" s="231"/>
      <c r="M40" s="98" t="s">
        <v>59</v>
      </c>
      <c r="N40" s="99" t="s">
        <v>60</v>
      </c>
      <c r="O40" s="81"/>
      <c r="P40" s="2"/>
      <c r="Q40" s="41"/>
    </row>
    <row r="41" spans="1:18" s="1" customFormat="1" ht="23.25" customHeight="1" x14ac:dyDescent="0.15">
      <c r="A41" s="167"/>
      <c r="B41" s="37"/>
      <c r="C41" s="109" t="s">
        <v>63</v>
      </c>
      <c r="D41" s="230" t="s">
        <v>64</v>
      </c>
      <c r="E41" s="230"/>
      <c r="F41" s="230"/>
      <c r="G41" s="230"/>
      <c r="H41" s="230"/>
      <c r="I41" s="230"/>
      <c r="J41" s="230"/>
      <c r="K41" s="230"/>
      <c r="L41" s="231"/>
      <c r="M41" s="98" t="s">
        <v>59</v>
      </c>
      <c r="N41" s="99" t="s">
        <v>60</v>
      </c>
      <c r="O41" s="81"/>
      <c r="P41" s="2"/>
      <c r="Q41" s="41"/>
    </row>
    <row r="42" spans="1:18" s="1" customFormat="1" ht="23.25" customHeight="1" x14ac:dyDescent="0.15">
      <c r="A42" s="167"/>
      <c r="B42" s="37"/>
      <c r="C42" s="109" t="s">
        <v>65</v>
      </c>
      <c r="D42" s="230" t="s">
        <v>66</v>
      </c>
      <c r="E42" s="230"/>
      <c r="F42" s="230"/>
      <c r="G42" s="230"/>
      <c r="H42" s="230"/>
      <c r="I42" s="230"/>
      <c r="J42" s="230"/>
      <c r="K42" s="230"/>
      <c r="L42" s="231"/>
      <c r="M42" s="98" t="s">
        <v>59</v>
      </c>
      <c r="N42" s="99" t="s">
        <v>60</v>
      </c>
      <c r="O42" s="81"/>
      <c r="P42" s="2"/>
      <c r="Q42" s="41"/>
    </row>
    <row r="43" spans="1:18" s="1" customFormat="1" ht="23.25" customHeight="1" x14ac:dyDescent="0.15">
      <c r="A43" s="167"/>
      <c r="B43" s="37"/>
      <c r="C43" s="109" t="s">
        <v>67</v>
      </c>
      <c r="D43" s="230" t="s">
        <v>68</v>
      </c>
      <c r="E43" s="230"/>
      <c r="F43" s="230"/>
      <c r="G43" s="230"/>
      <c r="H43" s="230"/>
      <c r="I43" s="230"/>
      <c r="J43" s="230"/>
      <c r="K43" s="230"/>
      <c r="L43" s="231"/>
      <c r="M43" s="104" t="s">
        <v>59</v>
      </c>
      <c r="N43" s="105" t="s">
        <v>60</v>
      </c>
      <c r="O43" s="83"/>
      <c r="P43" s="2"/>
      <c r="Q43" s="41"/>
    </row>
    <row r="44" spans="1:18" s="1" customFormat="1" ht="17.25" customHeight="1" x14ac:dyDescent="0.15">
      <c r="A44" s="208"/>
      <c r="B44" s="89"/>
      <c r="C44" s="202"/>
      <c r="D44" s="203"/>
      <c r="E44" s="203"/>
      <c r="F44" s="203"/>
      <c r="G44" s="203"/>
      <c r="H44" s="203"/>
      <c r="I44" s="203"/>
      <c r="J44" s="203"/>
      <c r="K44" s="203"/>
      <c r="L44" s="204"/>
      <c r="M44" s="205" t="s">
        <v>69</v>
      </c>
      <c r="N44" s="206"/>
      <c r="O44" s="106" t="str">
        <f>IF(O43="","",SUM(O39:O43))</f>
        <v/>
      </c>
      <c r="P44" s="2"/>
      <c r="Q44" s="41"/>
    </row>
    <row r="45" spans="1:18" s="1" customFormat="1" ht="23.25" customHeight="1" x14ac:dyDescent="0.15">
      <c r="A45" s="207" t="s">
        <v>70</v>
      </c>
      <c r="B45" s="88"/>
      <c r="C45" s="112" t="s">
        <v>71</v>
      </c>
      <c r="D45" s="226" t="s">
        <v>72</v>
      </c>
      <c r="E45" s="226"/>
      <c r="F45" s="226"/>
      <c r="G45" s="226"/>
      <c r="H45" s="226"/>
      <c r="I45" s="226"/>
      <c r="J45" s="226"/>
      <c r="K45" s="226"/>
      <c r="L45" s="227"/>
      <c r="M45" s="96" t="s">
        <v>59</v>
      </c>
      <c r="N45" s="97" t="s">
        <v>60</v>
      </c>
      <c r="O45" s="84"/>
      <c r="P45" s="2"/>
      <c r="Q45" s="41"/>
    </row>
    <row r="46" spans="1:18" s="1" customFormat="1" ht="23.25" customHeight="1" x14ac:dyDescent="0.15">
      <c r="A46" s="167"/>
      <c r="B46" s="37"/>
      <c r="C46" s="109" t="s">
        <v>73</v>
      </c>
      <c r="D46" s="170" t="s">
        <v>74</v>
      </c>
      <c r="E46" s="170"/>
      <c r="F46" s="170"/>
      <c r="G46" s="170"/>
      <c r="H46" s="170"/>
      <c r="I46" s="170"/>
      <c r="J46" s="170"/>
      <c r="K46" s="170"/>
      <c r="L46" s="171"/>
      <c r="M46" s="98" t="s">
        <v>59</v>
      </c>
      <c r="N46" s="99" t="s">
        <v>60</v>
      </c>
      <c r="O46" s="81"/>
      <c r="P46" s="2"/>
      <c r="Q46" s="41"/>
    </row>
    <row r="47" spans="1:18" s="1" customFormat="1" ht="23.25" customHeight="1" x14ac:dyDescent="0.15">
      <c r="A47" s="167"/>
      <c r="B47" s="37"/>
      <c r="C47" s="109" t="s">
        <v>75</v>
      </c>
      <c r="D47" s="170" t="s">
        <v>76</v>
      </c>
      <c r="E47" s="170"/>
      <c r="F47" s="170"/>
      <c r="G47" s="170"/>
      <c r="H47" s="170"/>
      <c r="I47" s="170"/>
      <c r="J47" s="170"/>
      <c r="K47" s="170"/>
      <c r="L47" s="171"/>
      <c r="M47" s="98" t="s">
        <v>59</v>
      </c>
      <c r="N47" s="99" t="s">
        <v>60</v>
      </c>
      <c r="O47" s="81"/>
      <c r="P47" s="2"/>
      <c r="Q47" s="41"/>
    </row>
    <row r="48" spans="1:18" s="1" customFormat="1" ht="23.25" customHeight="1" x14ac:dyDescent="0.15">
      <c r="A48" s="167"/>
      <c r="B48" s="37"/>
      <c r="C48" s="109" t="s">
        <v>77</v>
      </c>
      <c r="D48" s="170" t="s">
        <v>78</v>
      </c>
      <c r="E48" s="170"/>
      <c r="F48" s="170"/>
      <c r="G48" s="170"/>
      <c r="H48" s="170"/>
      <c r="I48" s="170"/>
      <c r="J48" s="170"/>
      <c r="K48" s="170"/>
      <c r="L48" s="171"/>
      <c r="M48" s="98" t="s">
        <v>79</v>
      </c>
      <c r="N48" s="99" t="s">
        <v>80</v>
      </c>
      <c r="O48" s="81"/>
      <c r="P48" s="2"/>
      <c r="Q48" s="41"/>
    </row>
    <row r="49" spans="1:17" s="1" customFormat="1" ht="23.25" customHeight="1" x14ac:dyDescent="0.15">
      <c r="A49" s="167"/>
      <c r="B49" s="37"/>
      <c r="C49" s="109" t="s">
        <v>81</v>
      </c>
      <c r="D49" s="170" t="s">
        <v>82</v>
      </c>
      <c r="E49" s="170"/>
      <c r="F49" s="170"/>
      <c r="G49" s="170"/>
      <c r="H49" s="170"/>
      <c r="I49" s="170"/>
      <c r="J49" s="170"/>
      <c r="K49" s="170"/>
      <c r="L49" s="171"/>
      <c r="M49" s="104" t="s">
        <v>79</v>
      </c>
      <c r="N49" s="105" t="s">
        <v>80</v>
      </c>
      <c r="O49" s="83"/>
      <c r="P49" s="2"/>
      <c r="Q49" s="44"/>
    </row>
    <row r="50" spans="1:17" s="1" customFormat="1" ht="17.25" customHeight="1" x14ac:dyDescent="0.15">
      <c r="A50" s="208"/>
      <c r="B50" s="89"/>
      <c r="C50" s="202"/>
      <c r="D50" s="203"/>
      <c r="E50" s="203"/>
      <c r="F50" s="203"/>
      <c r="G50" s="203"/>
      <c r="H50" s="203"/>
      <c r="I50" s="203"/>
      <c r="J50" s="203"/>
      <c r="K50" s="203"/>
      <c r="L50" s="204"/>
      <c r="M50" s="205" t="s">
        <v>83</v>
      </c>
      <c r="N50" s="206"/>
      <c r="O50" s="106" t="str">
        <f>IF(O49="","",SUM(O45:O49))</f>
        <v/>
      </c>
      <c r="P50" s="47" t="str">
        <f>IF(O50="","",O50)</f>
        <v/>
      </c>
      <c r="Q50" s="48" t="s">
        <v>84</v>
      </c>
    </row>
    <row r="51" spans="1:17" s="1" customFormat="1" ht="23.25" customHeight="1" x14ac:dyDescent="0.15">
      <c r="A51" s="215" t="s">
        <v>85</v>
      </c>
      <c r="B51" s="88"/>
      <c r="C51" s="112" t="s">
        <v>86</v>
      </c>
      <c r="D51" s="113" t="s">
        <v>87</v>
      </c>
      <c r="E51" s="113"/>
      <c r="F51" s="113"/>
      <c r="G51" s="113"/>
      <c r="H51" s="113"/>
      <c r="I51" s="114"/>
      <c r="J51" s="85"/>
      <c r="K51" s="85"/>
      <c r="L51" s="85"/>
      <c r="M51" s="96" t="s">
        <v>79</v>
      </c>
      <c r="N51" s="97" t="s">
        <v>80</v>
      </c>
      <c r="O51" s="84"/>
      <c r="P51" s="2"/>
    </row>
    <row r="52" spans="1:17" s="1" customFormat="1" ht="23.25" customHeight="1" x14ac:dyDescent="0.15">
      <c r="A52" s="216"/>
      <c r="B52" s="37"/>
      <c r="C52" s="218" t="s">
        <v>88</v>
      </c>
      <c r="D52" s="116" t="s">
        <v>89</v>
      </c>
      <c r="E52" s="117"/>
      <c r="F52" s="116"/>
      <c r="G52" s="116"/>
      <c r="H52" s="117"/>
      <c r="I52" s="116"/>
      <c r="J52" s="118" t="s">
        <v>90</v>
      </c>
      <c r="K52" s="119" t="s">
        <v>91</v>
      </c>
      <c r="L52" s="120" t="s">
        <v>92</v>
      </c>
      <c r="M52" s="220" t="s">
        <v>79</v>
      </c>
      <c r="N52" s="222" t="s">
        <v>80</v>
      </c>
      <c r="O52" s="224" t="str">
        <f>IF(L53&lt;18.5,1,"")</f>
        <v/>
      </c>
      <c r="P52" s="2"/>
    </row>
    <row r="53" spans="1:17" s="1" customFormat="1" ht="23.25" customHeight="1" x14ac:dyDescent="0.15">
      <c r="A53" s="216"/>
      <c r="B53" s="37"/>
      <c r="C53" s="219"/>
      <c r="D53" s="225" t="s">
        <v>93</v>
      </c>
      <c r="E53" s="225"/>
      <c r="F53" s="225"/>
      <c r="G53" s="225"/>
      <c r="H53" s="225"/>
      <c r="I53" s="225"/>
      <c r="J53" s="121"/>
      <c r="K53" s="121"/>
      <c r="L53" s="122" t="str">
        <f>IF(OR(J53="",K53=""),"",K53/J53/J53)</f>
        <v/>
      </c>
      <c r="M53" s="221"/>
      <c r="N53" s="223"/>
      <c r="O53" s="224"/>
      <c r="P53" s="2"/>
    </row>
    <row r="54" spans="1:17" s="1" customFormat="1" ht="17.25" customHeight="1" x14ac:dyDescent="0.15">
      <c r="A54" s="216"/>
      <c r="B54" s="37"/>
      <c r="C54" s="202"/>
      <c r="D54" s="203"/>
      <c r="E54" s="203"/>
      <c r="F54" s="203"/>
      <c r="G54" s="203"/>
      <c r="H54" s="203"/>
      <c r="I54" s="203"/>
      <c r="J54" s="203"/>
      <c r="K54" s="203"/>
      <c r="L54" s="204"/>
      <c r="M54" s="205" t="s">
        <v>94</v>
      </c>
      <c r="N54" s="206"/>
      <c r="O54" s="106" t="str">
        <f>IF(O51="","",SUM(O51:O53))</f>
        <v/>
      </c>
      <c r="P54" s="47" t="str">
        <f>IF(O54="","",O54)</f>
        <v/>
      </c>
      <c r="Q54" s="49" t="s">
        <v>95</v>
      </c>
    </row>
    <row r="55" spans="1:17" s="1" customFormat="1" ht="23.25" customHeight="1" x14ac:dyDescent="0.15">
      <c r="A55" s="216"/>
      <c r="B55" s="37"/>
      <c r="C55" s="111" t="s">
        <v>96</v>
      </c>
      <c r="D55" s="213" t="s">
        <v>97</v>
      </c>
      <c r="E55" s="213"/>
      <c r="F55" s="213"/>
      <c r="G55" s="213"/>
      <c r="H55" s="213"/>
      <c r="I55" s="213"/>
      <c r="J55" s="213"/>
      <c r="K55" s="213"/>
      <c r="L55" s="214"/>
      <c r="M55" s="100" t="s">
        <v>79</v>
      </c>
      <c r="N55" s="101" t="s">
        <v>80</v>
      </c>
      <c r="O55" s="80"/>
      <c r="P55" s="2"/>
    </row>
    <row r="56" spans="1:17" s="1" customFormat="1" ht="23.25" customHeight="1" x14ac:dyDescent="0.15">
      <c r="A56" s="216"/>
      <c r="B56" s="37"/>
      <c r="C56" s="109" t="s">
        <v>98</v>
      </c>
      <c r="D56" s="170" t="s">
        <v>99</v>
      </c>
      <c r="E56" s="170"/>
      <c r="F56" s="170"/>
      <c r="G56" s="170"/>
      <c r="H56" s="170"/>
      <c r="I56" s="170"/>
      <c r="J56" s="170"/>
      <c r="K56" s="170"/>
      <c r="L56" s="171"/>
      <c r="M56" s="98" t="s">
        <v>79</v>
      </c>
      <c r="N56" s="99" t="s">
        <v>80</v>
      </c>
      <c r="O56" s="81"/>
      <c r="P56" s="2"/>
    </row>
    <row r="57" spans="1:17" s="1" customFormat="1" ht="23.25" customHeight="1" x14ac:dyDescent="0.15">
      <c r="A57" s="216"/>
      <c r="B57" s="37"/>
      <c r="C57" s="109" t="s">
        <v>100</v>
      </c>
      <c r="D57" s="170" t="s">
        <v>101</v>
      </c>
      <c r="E57" s="170"/>
      <c r="F57" s="170"/>
      <c r="G57" s="170"/>
      <c r="H57" s="170"/>
      <c r="I57" s="170"/>
      <c r="J57" s="170"/>
      <c r="K57" s="170"/>
      <c r="L57" s="171"/>
      <c r="M57" s="104" t="s">
        <v>79</v>
      </c>
      <c r="N57" s="105" t="s">
        <v>80</v>
      </c>
      <c r="O57" s="83"/>
      <c r="P57" s="2"/>
    </row>
    <row r="58" spans="1:17" s="1" customFormat="1" ht="17.25" customHeight="1" x14ac:dyDescent="0.15">
      <c r="A58" s="217"/>
      <c r="B58" s="89"/>
      <c r="C58" s="202"/>
      <c r="D58" s="203"/>
      <c r="E58" s="203"/>
      <c r="F58" s="203"/>
      <c r="G58" s="203"/>
      <c r="H58" s="203"/>
      <c r="I58" s="203"/>
      <c r="J58" s="203"/>
      <c r="K58" s="203"/>
      <c r="L58" s="204"/>
      <c r="M58" s="205" t="s">
        <v>102</v>
      </c>
      <c r="N58" s="206"/>
      <c r="O58" s="106" t="str">
        <f>IF(O57="","",SUM(O55:O57))</f>
        <v/>
      </c>
      <c r="P58" s="47" t="str">
        <f>IF(O58="","",O58)</f>
        <v/>
      </c>
      <c r="Q58" s="50" t="s">
        <v>95</v>
      </c>
    </row>
    <row r="59" spans="1:17" s="1" customFormat="1" ht="23.25" customHeight="1" x14ac:dyDescent="0.15">
      <c r="A59" s="207" t="s">
        <v>103</v>
      </c>
      <c r="B59" s="90"/>
      <c r="C59" s="126" t="s">
        <v>104</v>
      </c>
      <c r="D59" s="209" t="s">
        <v>105</v>
      </c>
      <c r="E59" s="209"/>
      <c r="F59" s="209"/>
      <c r="G59" s="209"/>
      <c r="H59" s="209"/>
      <c r="I59" s="209"/>
      <c r="J59" s="209"/>
      <c r="K59" s="209"/>
      <c r="L59" s="210"/>
      <c r="M59" s="127" t="s">
        <v>59</v>
      </c>
      <c r="N59" s="128" t="s">
        <v>60</v>
      </c>
      <c r="O59" s="46"/>
      <c r="P59" s="2"/>
      <c r="Q59" s="50" t="s">
        <v>106</v>
      </c>
    </row>
    <row r="60" spans="1:17" s="1" customFormat="1" ht="23.25" customHeight="1" x14ac:dyDescent="0.15">
      <c r="A60" s="167"/>
      <c r="B60" s="91"/>
      <c r="C60" s="123" t="s">
        <v>107</v>
      </c>
      <c r="D60" s="211" t="s">
        <v>108</v>
      </c>
      <c r="E60" s="211"/>
      <c r="F60" s="211"/>
      <c r="G60" s="211"/>
      <c r="H60" s="211"/>
      <c r="I60" s="211"/>
      <c r="J60" s="211"/>
      <c r="K60" s="211"/>
      <c r="L60" s="212"/>
      <c r="M60" s="124" t="s">
        <v>79</v>
      </c>
      <c r="N60" s="125" t="s">
        <v>80</v>
      </c>
      <c r="O60" s="45"/>
      <c r="P60" s="2"/>
      <c r="Q60" s="51"/>
    </row>
    <row r="61" spans="1:17" s="1" customFormat="1" ht="23.25" customHeight="1" x14ac:dyDescent="0.15">
      <c r="A61" s="167"/>
      <c r="B61" s="91"/>
      <c r="C61" s="111" t="s">
        <v>109</v>
      </c>
      <c r="D61" s="213" t="s">
        <v>110</v>
      </c>
      <c r="E61" s="213"/>
      <c r="F61" s="213"/>
      <c r="G61" s="213"/>
      <c r="H61" s="213"/>
      <c r="I61" s="213"/>
      <c r="J61" s="213"/>
      <c r="K61" s="213"/>
      <c r="L61" s="214"/>
      <c r="M61" s="100" t="s">
        <v>79</v>
      </c>
      <c r="N61" s="101" t="s">
        <v>80</v>
      </c>
      <c r="O61" s="80"/>
      <c r="P61" s="2"/>
    </row>
    <row r="62" spans="1:17" s="1" customFormat="1" ht="23.25" customHeight="1" x14ac:dyDescent="0.15">
      <c r="A62" s="167"/>
      <c r="B62" s="91"/>
      <c r="C62" s="109" t="s">
        <v>111</v>
      </c>
      <c r="D62" s="170" t="s">
        <v>112</v>
      </c>
      <c r="E62" s="170"/>
      <c r="F62" s="170"/>
      <c r="G62" s="170"/>
      <c r="H62" s="170"/>
      <c r="I62" s="170"/>
      <c r="J62" s="170"/>
      <c r="K62" s="170"/>
      <c r="L62" s="171"/>
      <c r="M62" s="98" t="s">
        <v>59</v>
      </c>
      <c r="N62" s="99" t="s">
        <v>60</v>
      </c>
      <c r="O62" s="81"/>
      <c r="P62" s="2"/>
      <c r="Q62" s="51"/>
    </row>
    <row r="63" spans="1:17" s="1" customFormat="1" ht="23.25" customHeight="1" x14ac:dyDescent="0.15">
      <c r="A63" s="167"/>
      <c r="B63" s="91"/>
      <c r="C63" s="109" t="s">
        <v>113</v>
      </c>
      <c r="D63" s="170" t="s">
        <v>114</v>
      </c>
      <c r="E63" s="170"/>
      <c r="F63" s="170"/>
      <c r="G63" s="170"/>
      <c r="H63" s="170"/>
      <c r="I63" s="170"/>
      <c r="J63" s="170"/>
      <c r="K63" s="170"/>
      <c r="L63" s="171"/>
      <c r="M63" s="104" t="s">
        <v>79</v>
      </c>
      <c r="N63" s="105" t="s">
        <v>80</v>
      </c>
      <c r="O63" s="83"/>
      <c r="P63" s="2"/>
      <c r="Q63" s="52" t="s">
        <v>115</v>
      </c>
    </row>
    <row r="64" spans="1:17" s="1" customFormat="1" ht="17.25" customHeight="1" x14ac:dyDescent="0.15">
      <c r="A64" s="208"/>
      <c r="B64" s="92"/>
      <c r="C64" s="202"/>
      <c r="D64" s="203"/>
      <c r="E64" s="203"/>
      <c r="F64" s="203"/>
      <c r="G64" s="203"/>
      <c r="H64" s="203"/>
      <c r="I64" s="203"/>
      <c r="J64" s="203"/>
      <c r="K64" s="203"/>
      <c r="L64" s="204"/>
      <c r="M64" s="205" t="s">
        <v>116</v>
      </c>
      <c r="N64" s="206"/>
      <c r="O64" s="106" t="str">
        <f>IF(O63="","",SUM(O59:O63))</f>
        <v/>
      </c>
      <c r="P64" s="2"/>
      <c r="Q64" s="53" t="s">
        <v>117</v>
      </c>
    </row>
    <row r="65" spans="1:17" s="1" customFormat="1" ht="17.25" customHeight="1" thickBot="1" x14ac:dyDescent="0.2">
      <c r="A65" s="142" t="s">
        <v>118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4"/>
      <c r="O65" s="86" t="str">
        <f>IF(SUM(O39:O43,O45:O49,O51:O53,O55:O57,O59:O63)=0,"",SUM(O39:O43,O45:O49,O51:O53,O55:O57,O59:O63))</f>
        <v/>
      </c>
      <c r="P65" s="47" t="str">
        <f>IF(O65="","",O65)</f>
        <v/>
      </c>
      <c r="Q65" s="50" t="s">
        <v>119</v>
      </c>
    </row>
    <row r="66" spans="1:17" s="1" customFormat="1" ht="23.25" customHeight="1" x14ac:dyDescent="0.15">
      <c r="A66" s="166" t="s">
        <v>120</v>
      </c>
      <c r="B66" s="93"/>
      <c r="C66" s="108" t="s">
        <v>121</v>
      </c>
      <c r="D66" s="168" t="s">
        <v>122</v>
      </c>
      <c r="E66" s="168"/>
      <c r="F66" s="168"/>
      <c r="G66" s="168"/>
      <c r="H66" s="168"/>
      <c r="I66" s="168"/>
      <c r="J66" s="168"/>
      <c r="K66" s="168"/>
      <c r="L66" s="169"/>
      <c r="M66" s="102" t="s">
        <v>79</v>
      </c>
      <c r="N66" s="103" t="s">
        <v>80</v>
      </c>
      <c r="O66" s="82"/>
      <c r="P66" s="2"/>
      <c r="Q66" s="41"/>
    </row>
    <row r="67" spans="1:17" s="1" customFormat="1" ht="23.25" customHeight="1" x14ac:dyDescent="0.15">
      <c r="A67" s="167"/>
      <c r="B67" s="37"/>
      <c r="C67" s="109" t="s">
        <v>123</v>
      </c>
      <c r="D67" s="170" t="s">
        <v>124</v>
      </c>
      <c r="E67" s="170"/>
      <c r="F67" s="170"/>
      <c r="G67" s="170"/>
      <c r="H67" s="170"/>
      <c r="I67" s="170"/>
      <c r="J67" s="170"/>
      <c r="K67" s="170"/>
      <c r="L67" s="171"/>
      <c r="M67" s="98" t="s">
        <v>79</v>
      </c>
      <c r="N67" s="99" t="s">
        <v>80</v>
      </c>
      <c r="O67" s="81"/>
      <c r="P67" s="2"/>
      <c r="Q67" s="41"/>
    </row>
    <row r="68" spans="1:17" s="1" customFormat="1" ht="23.25" customHeight="1" x14ac:dyDescent="0.15">
      <c r="A68" s="167"/>
      <c r="B68" s="37"/>
      <c r="C68" s="109" t="s">
        <v>125</v>
      </c>
      <c r="D68" s="170" t="s">
        <v>126</v>
      </c>
      <c r="E68" s="170"/>
      <c r="F68" s="170"/>
      <c r="G68" s="170"/>
      <c r="H68" s="170"/>
      <c r="I68" s="170"/>
      <c r="J68" s="170"/>
      <c r="K68" s="170"/>
      <c r="L68" s="171"/>
      <c r="M68" s="98" t="s">
        <v>79</v>
      </c>
      <c r="N68" s="99" t="s">
        <v>80</v>
      </c>
      <c r="O68" s="81"/>
      <c r="P68" s="2"/>
      <c r="Q68" s="41"/>
    </row>
    <row r="69" spans="1:17" s="1" customFormat="1" ht="23.25" customHeight="1" x14ac:dyDescent="0.15">
      <c r="A69" s="167"/>
      <c r="B69" s="37"/>
      <c r="C69" s="109" t="s">
        <v>127</v>
      </c>
      <c r="D69" s="170" t="s">
        <v>128</v>
      </c>
      <c r="E69" s="170"/>
      <c r="F69" s="170"/>
      <c r="G69" s="170"/>
      <c r="H69" s="170"/>
      <c r="I69" s="170"/>
      <c r="J69" s="170"/>
      <c r="K69" s="170"/>
      <c r="L69" s="171"/>
      <c r="M69" s="98" t="s">
        <v>79</v>
      </c>
      <c r="N69" s="99" t="s">
        <v>80</v>
      </c>
      <c r="O69" s="81"/>
      <c r="P69" s="2"/>
      <c r="Q69" s="41"/>
    </row>
    <row r="70" spans="1:17" s="1" customFormat="1" ht="23.25" customHeight="1" x14ac:dyDescent="0.15">
      <c r="A70" s="167"/>
      <c r="B70" s="37"/>
      <c r="C70" s="110" t="s">
        <v>129</v>
      </c>
      <c r="D70" s="170" t="s">
        <v>130</v>
      </c>
      <c r="E70" s="170"/>
      <c r="F70" s="170"/>
      <c r="G70" s="170"/>
      <c r="H70" s="170"/>
      <c r="I70" s="170"/>
      <c r="J70" s="170"/>
      <c r="K70" s="170"/>
      <c r="L70" s="171"/>
      <c r="M70" s="98" t="s">
        <v>79</v>
      </c>
      <c r="N70" s="99" t="s">
        <v>80</v>
      </c>
      <c r="O70" s="81"/>
      <c r="P70" s="2"/>
      <c r="Q70" s="41"/>
    </row>
    <row r="71" spans="1:17" s="1" customFormat="1" ht="17.25" customHeight="1" thickBot="1" x14ac:dyDescent="0.2">
      <c r="A71" s="54"/>
      <c r="B71" s="94"/>
      <c r="C71" s="159"/>
      <c r="D71" s="160"/>
      <c r="E71" s="160"/>
      <c r="F71" s="160"/>
      <c r="G71" s="160"/>
      <c r="H71" s="160"/>
      <c r="I71" s="160"/>
      <c r="J71" s="160"/>
      <c r="K71" s="160"/>
      <c r="L71" s="161"/>
      <c r="M71" s="162" t="s">
        <v>131</v>
      </c>
      <c r="N71" s="163"/>
      <c r="O71" s="107" t="str">
        <f>IF(O70="","",SUM(O66:O70))</f>
        <v/>
      </c>
      <c r="P71" s="2"/>
      <c r="Q71" s="49" t="s">
        <v>95</v>
      </c>
    </row>
    <row r="72" spans="1:17" s="1" customFormat="1" ht="4.5" customHeight="1" x14ac:dyDescent="0.15">
      <c r="A72" s="2"/>
      <c r="B72" s="2"/>
      <c r="C72" s="43"/>
      <c r="D72" s="2"/>
      <c r="E72" s="2"/>
      <c r="F72" s="2"/>
      <c r="G72" s="2"/>
      <c r="H72" s="2"/>
      <c r="I72" s="2"/>
      <c r="J72" s="2"/>
      <c r="K72" s="2"/>
      <c r="L72" s="2"/>
      <c r="M72" s="24"/>
      <c r="N72" s="24"/>
      <c r="O72" s="25"/>
      <c r="P72" s="2"/>
      <c r="Q72" s="41"/>
    </row>
    <row r="73" spans="1:17" s="55" customFormat="1" ht="20.25" customHeight="1" x14ac:dyDescent="0.15">
      <c r="A73" s="164" t="s">
        <v>132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</row>
    <row r="74" spans="1:17" s="55" customFormat="1" ht="20.25" customHeight="1" x14ac:dyDescent="0.15">
      <c r="A74" s="164" t="s">
        <v>133</v>
      </c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</row>
    <row r="75" spans="1:17" s="55" customFormat="1" ht="20.25" customHeight="1" x14ac:dyDescent="0.15">
      <c r="A75" s="164" t="s">
        <v>134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</row>
    <row r="76" spans="1:17" s="37" customFormat="1" ht="34.5" customHeight="1" x14ac:dyDescent="0.15">
      <c r="A76" s="3"/>
      <c r="B76" s="148" t="s">
        <v>135</v>
      </c>
      <c r="C76" s="148"/>
      <c r="D76" s="148"/>
      <c r="E76" s="148"/>
      <c r="F76" s="129"/>
      <c r="G76" s="56" t="s">
        <v>136</v>
      </c>
      <c r="I76" s="57"/>
      <c r="J76" s="57"/>
      <c r="K76" s="57"/>
      <c r="L76" s="165" t="s">
        <v>137</v>
      </c>
      <c r="M76" s="165"/>
      <c r="N76" s="165"/>
      <c r="O76" s="165"/>
      <c r="P76" s="165"/>
    </row>
    <row r="77" spans="1:17" s="37" customFormat="1" ht="4.5" customHeight="1" x14ac:dyDescent="0.15">
      <c r="A77" s="3"/>
      <c r="B77" s="3"/>
      <c r="C77" s="8"/>
      <c r="D77" s="58"/>
      <c r="E77" s="58"/>
      <c r="F77" s="58"/>
      <c r="G77" s="58"/>
      <c r="H77" s="56"/>
      <c r="I77" s="3"/>
      <c r="J77" s="3"/>
      <c r="K77" s="3"/>
      <c r="L77" s="3"/>
      <c r="M77" s="59"/>
      <c r="N77" s="59"/>
      <c r="O77" s="59"/>
      <c r="P77" s="59"/>
      <c r="Q77" s="59"/>
    </row>
    <row r="78" spans="1:17" s="1" customFormat="1" ht="3" customHeight="1" x14ac:dyDescent="0.15">
      <c r="A78" s="60"/>
      <c r="B78" s="60"/>
      <c r="C78" s="61"/>
      <c r="D78" s="60"/>
      <c r="E78" s="60"/>
      <c r="F78" s="60"/>
      <c r="G78" s="60"/>
      <c r="H78" s="60"/>
      <c r="I78" s="60"/>
      <c r="J78" s="60"/>
      <c r="K78" s="60"/>
      <c r="L78" s="60"/>
      <c r="M78" s="62"/>
      <c r="N78" s="62"/>
      <c r="O78" s="63"/>
      <c r="P78" s="60"/>
      <c r="Q78" s="64"/>
    </row>
    <row r="79" spans="1:17" s="2" customFormat="1" ht="21" customHeight="1" x14ac:dyDescent="0.15">
      <c r="B79" s="187" t="s">
        <v>138</v>
      </c>
      <c r="C79" s="187"/>
      <c r="D79" s="188"/>
      <c r="E79" s="188"/>
      <c r="F79" s="188"/>
      <c r="G79" s="65" t="s">
        <v>139</v>
      </c>
      <c r="H79" s="189"/>
      <c r="I79" s="189"/>
      <c r="J79" s="189"/>
      <c r="K79" s="189"/>
      <c r="L79" s="189"/>
      <c r="M79" s="65" t="s">
        <v>140</v>
      </c>
      <c r="N79" s="190"/>
      <c r="O79" s="190"/>
      <c r="P79" s="190"/>
    </row>
    <row r="80" spans="1:17" s="2" customFormat="1" ht="6.75" customHeight="1" x14ac:dyDescent="0.15">
      <c r="B80" s="66"/>
      <c r="C80" s="66"/>
      <c r="D80" s="67"/>
      <c r="E80" s="67"/>
      <c r="F80" s="67"/>
      <c r="G80" s="68"/>
      <c r="H80" s="69"/>
      <c r="I80" s="70"/>
      <c r="J80" s="70"/>
      <c r="K80" s="70"/>
      <c r="L80" s="69"/>
      <c r="M80" s="68"/>
      <c r="N80" s="71"/>
      <c r="O80" s="71"/>
      <c r="P80" s="71"/>
    </row>
    <row r="81" spans="1:17" s="1" customFormat="1" ht="15" customHeight="1" x14ac:dyDescent="0.15">
      <c r="C81" s="72"/>
      <c r="I81" s="73" t="s">
        <v>141</v>
      </c>
      <c r="J81" s="158" t="s">
        <v>142</v>
      </c>
      <c r="K81" s="158"/>
      <c r="M81" s="74"/>
      <c r="N81" s="74"/>
      <c r="O81" s="40"/>
      <c r="Q81" s="75"/>
    </row>
    <row r="82" spans="1:17" s="1" customFormat="1" ht="21" customHeight="1" x14ac:dyDescent="0.15">
      <c r="B82" s="184" t="s">
        <v>154</v>
      </c>
      <c r="C82" s="185"/>
      <c r="D82" s="186"/>
      <c r="E82" s="149" t="s">
        <v>144</v>
      </c>
      <c r="F82" s="150"/>
      <c r="G82" s="150"/>
      <c r="H82" s="151"/>
      <c r="I82" s="130" t="str">
        <f>O50</f>
        <v/>
      </c>
      <c r="J82" s="199" t="str">
        <f>IF(I82="","該当・非該当",IF(I82&gt;2,"該当","非該当"))</f>
        <v>該当・非該当</v>
      </c>
      <c r="K82" s="200"/>
      <c r="M82" s="175" t="s">
        <v>143</v>
      </c>
      <c r="N82" s="175"/>
      <c r="O82" s="175"/>
      <c r="Q82" s="77"/>
    </row>
    <row r="83" spans="1:17" s="1" customFormat="1" ht="21" customHeight="1" x14ac:dyDescent="0.15">
      <c r="B83" s="181" t="s">
        <v>155</v>
      </c>
      <c r="C83" s="182"/>
      <c r="D83" s="183"/>
      <c r="E83" s="152" t="s">
        <v>145</v>
      </c>
      <c r="F83" s="153"/>
      <c r="G83" s="153"/>
      <c r="H83" s="154"/>
      <c r="I83" s="131" t="str">
        <f>O54</f>
        <v/>
      </c>
      <c r="J83" s="193" t="str">
        <f>IF(I83="","該当・非該当",IF(I83&gt;1,"該当","非該当"))</f>
        <v>該当・非該当</v>
      </c>
      <c r="K83" s="194"/>
    </row>
    <row r="84" spans="1:17" s="1" customFormat="1" ht="21" customHeight="1" x14ac:dyDescent="0.15">
      <c r="B84" s="181" t="s">
        <v>156</v>
      </c>
      <c r="C84" s="182"/>
      <c r="D84" s="183"/>
      <c r="E84" s="152" t="s">
        <v>147</v>
      </c>
      <c r="F84" s="153"/>
      <c r="G84" s="153"/>
      <c r="H84" s="154"/>
      <c r="I84" s="131" t="str">
        <f>O58</f>
        <v/>
      </c>
      <c r="J84" s="193" t="str">
        <f>IF(I84="","該当・非該当",IF(I84&gt;1,"該当","非該当"))</f>
        <v>該当・非該当</v>
      </c>
      <c r="K84" s="194"/>
      <c r="M84" s="195" t="s">
        <v>146</v>
      </c>
      <c r="N84" s="195"/>
      <c r="O84" s="201" t="str">
        <f>IF((I87&amp;I82&amp;I83&amp;I84&amp;I85&amp;I86&amp;I88)="","",IF(I87&gt;9,"○",IF(I82&gt;2,"○",IF(I83&gt;1,"○",IF(I84&gt;1,"○",IF(I85&gt;0,"○",IF(I86&gt;0,"○",IF(I88&gt;1,"○",""))))))))</f>
        <v/>
      </c>
      <c r="P84" s="201"/>
    </row>
    <row r="85" spans="1:17" s="1" customFormat="1" ht="21" customHeight="1" x14ac:dyDescent="0.15">
      <c r="B85" s="181" t="s">
        <v>162</v>
      </c>
      <c r="C85" s="182"/>
      <c r="D85" s="183"/>
      <c r="E85" s="152" t="s">
        <v>148</v>
      </c>
      <c r="F85" s="153"/>
      <c r="G85" s="153"/>
      <c r="H85" s="154"/>
      <c r="I85" s="131" t="str">
        <f>IF(O59="","",O59)</f>
        <v/>
      </c>
      <c r="J85" s="193" t="str">
        <f>IF(I85="","該当・非該当",IF(I85&gt;0,"該当","非該当"))</f>
        <v>該当・非該当</v>
      </c>
      <c r="K85" s="194"/>
      <c r="M85" s="195"/>
      <c r="N85" s="195"/>
      <c r="O85" s="201"/>
      <c r="P85" s="201"/>
    </row>
    <row r="86" spans="1:17" s="1" customFormat="1" ht="21" customHeight="1" x14ac:dyDescent="0.15">
      <c r="B86" s="178" t="s">
        <v>157</v>
      </c>
      <c r="C86" s="179"/>
      <c r="D86" s="180"/>
      <c r="E86" s="172" t="s">
        <v>150</v>
      </c>
      <c r="F86" s="173"/>
      <c r="G86" s="173"/>
      <c r="H86" s="174"/>
      <c r="I86" s="132" t="str">
        <f>O64</f>
        <v/>
      </c>
      <c r="J86" s="197" t="str">
        <f>IF(I86="","該当・非該当",IF(I86&gt;2,"該当","非該当"))</f>
        <v>該当・非該当</v>
      </c>
      <c r="K86" s="198"/>
      <c r="M86" s="195" t="s">
        <v>149</v>
      </c>
      <c r="N86" s="195"/>
      <c r="O86" s="196" t="str">
        <f>IF(I82&amp;I83&amp;I84&amp;I87&amp;I85&amp;I86&amp;I88="","",IF(O84="","○",""))</f>
        <v/>
      </c>
      <c r="P86" s="196"/>
    </row>
    <row r="87" spans="1:17" s="1" customFormat="1" ht="21" customHeight="1" x14ac:dyDescent="0.15">
      <c r="B87" s="135" t="s">
        <v>161</v>
      </c>
      <c r="C87" s="136"/>
      <c r="D87" s="137"/>
      <c r="E87" s="176" t="s">
        <v>159</v>
      </c>
      <c r="F87" s="176"/>
      <c r="G87" s="176"/>
      <c r="H87" s="177"/>
      <c r="I87" s="76" t="str">
        <f>O65</f>
        <v/>
      </c>
      <c r="J87" s="191" t="str">
        <f>IF(I87="","該当・非該当",IF(I87&gt;9,"該当","非該当"))</f>
        <v>該当・非該当</v>
      </c>
      <c r="K87" s="192"/>
    </row>
    <row r="88" spans="1:17" s="1" customFormat="1" ht="21" customHeight="1" x14ac:dyDescent="0.15">
      <c r="B88" s="135" t="s">
        <v>160</v>
      </c>
      <c r="C88" s="136"/>
      <c r="D88" s="137"/>
      <c r="E88" s="133" t="s">
        <v>158</v>
      </c>
      <c r="F88" s="133"/>
      <c r="G88" s="133"/>
      <c r="H88" s="134"/>
      <c r="I88" s="76" t="str">
        <f>O71</f>
        <v/>
      </c>
      <c r="J88" s="191" t="str">
        <f>IF(I88="","該当・非該当",IF(I88&gt;1,"該当","非該当"))</f>
        <v>該当・非該当</v>
      </c>
      <c r="K88" s="192"/>
      <c r="N88" s="77"/>
      <c r="O88" s="77"/>
      <c r="P88" s="77"/>
      <c r="Q88" s="77"/>
    </row>
    <row r="89" spans="1:17" s="37" customFormat="1" x14ac:dyDescent="0.15">
      <c r="A89" s="3"/>
      <c r="B89" s="3"/>
      <c r="C89" s="8"/>
      <c r="D89" s="3"/>
      <c r="E89" s="3"/>
      <c r="F89" s="3"/>
      <c r="G89" s="3"/>
      <c r="H89" s="3"/>
      <c r="I89" s="3"/>
      <c r="J89" s="3"/>
      <c r="K89" s="3"/>
      <c r="L89" s="3"/>
      <c r="M89" s="4"/>
      <c r="N89" s="4"/>
      <c r="O89" s="5"/>
      <c r="P89" s="3"/>
      <c r="Q89" s="78"/>
    </row>
    <row r="90" spans="1:17" s="1" customFormat="1" x14ac:dyDescent="0.15">
      <c r="A90" s="2"/>
      <c r="B90" s="2"/>
      <c r="C90" s="43"/>
      <c r="D90" s="2"/>
      <c r="E90" s="2"/>
      <c r="F90" s="2"/>
      <c r="G90" s="2"/>
      <c r="H90" s="2"/>
      <c r="I90" s="2"/>
      <c r="J90" s="2"/>
      <c r="K90" s="2"/>
      <c r="L90" s="2"/>
      <c r="M90" s="24"/>
      <c r="N90" s="24"/>
      <c r="O90" s="25"/>
      <c r="P90" s="2"/>
      <c r="Q90" s="41"/>
    </row>
    <row r="91" spans="1:17" s="1" customFormat="1" x14ac:dyDescent="0.15">
      <c r="A91" s="2"/>
      <c r="B91" s="2"/>
      <c r="C91" s="43"/>
      <c r="D91" s="2"/>
      <c r="E91" s="2"/>
      <c r="F91" s="2"/>
      <c r="G91" s="2"/>
      <c r="H91" s="2"/>
      <c r="I91" s="2"/>
      <c r="J91" s="2"/>
      <c r="K91" s="2"/>
      <c r="L91" s="2"/>
      <c r="M91" s="24"/>
      <c r="N91" s="24"/>
      <c r="O91" s="25"/>
      <c r="P91" s="2"/>
      <c r="Q91" s="41"/>
    </row>
    <row r="96" spans="1:17" s="1" customFormat="1" x14ac:dyDescent="0.15">
      <c r="M96" s="74"/>
      <c r="N96" s="74"/>
      <c r="O96" s="40"/>
      <c r="Q96" s="2"/>
    </row>
  </sheetData>
  <mergeCells count="161">
    <mergeCell ref="A1:Q1"/>
    <mergeCell ref="A4:Q4"/>
    <mergeCell ref="C6:N6"/>
    <mergeCell ref="O6:P6"/>
    <mergeCell ref="A7:A8"/>
    <mergeCell ref="B7:N7"/>
    <mergeCell ref="O7:P8"/>
    <mergeCell ref="Q7:Q16"/>
    <mergeCell ref="B8:G8"/>
    <mergeCell ref="H8:M8"/>
    <mergeCell ref="B13:N13"/>
    <mergeCell ref="O13:P13"/>
    <mergeCell ref="B14:N14"/>
    <mergeCell ref="O14:P14"/>
    <mergeCell ref="B15:N15"/>
    <mergeCell ref="O15:P15"/>
    <mergeCell ref="A9:A10"/>
    <mergeCell ref="B9:N9"/>
    <mergeCell ref="O9:P10"/>
    <mergeCell ref="B10:G10"/>
    <mergeCell ref="H10:M10"/>
    <mergeCell ref="A11:A12"/>
    <mergeCell ref="B11:N11"/>
    <mergeCell ref="O11:P12"/>
    <mergeCell ref="B12:G12"/>
    <mergeCell ref="H12:M12"/>
    <mergeCell ref="B20:M20"/>
    <mergeCell ref="O20:P20"/>
    <mergeCell ref="B21:N21"/>
    <mergeCell ref="O21:P21"/>
    <mergeCell ref="B22:M22"/>
    <mergeCell ref="O22:P22"/>
    <mergeCell ref="B16:N16"/>
    <mergeCell ref="O16:P16"/>
    <mergeCell ref="A17:A18"/>
    <mergeCell ref="B17:N17"/>
    <mergeCell ref="O17:P18"/>
    <mergeCell ref="B18:G18"/>
    <mergeCell ref="H18:M18"/>
    <mergeCell ref="B19:M19"/>
    <mergeCell ref="O19:P19"/>
    <mergeCell ref="D30:E30"/>
    <mergeCell ref="B23:M23"/>
    <mergeCell ref="O23:P23"/>
    <mergeCell ref="A24:A25"/>
    <mergeCell ref="B24:K24"/>
    <mergeCell ref="L24:N24"/>
    <mergeCell ref="O24:Q24"/>
    <mergeCell ref="B25:K25"/>
    <mergeCell ref="L25:N25"/>
    <mergeCell ref="O25:Q25"/>
    <mergeCell ref="Q17:Q23"/>
    <mergeCell ref="A35:E35"/>
    <mergeCell ref="D38:L38"/>
    <mergeCell ref="M38:N38"/>
    <mergeCell ref="F30:G30"/>
    <mergeCell ref="H30:I30"/>
    <mergeCell ref="J30:K30"/>
    <mergeCell ref="M30:Q30"/>
    <mergeCell ref="B31:D31"/>
    <mergeCell ref="E31:I31"/>
    <mergeCell ref="J31:K31"/>
    <mergeCell ref="L31:N31"/>
    <mergeCell ref="O31:P31"/>
    <mergeCell ref="A28:A31"/>
    <mergeCell ref="B28:C28"/>
    <mergeCell ref="D28:H28"/>
    <mergeCell ref="I28:J28"/>
    <mergeCell ref="K28:Q28"/>
    <mergeCell ref="B29:C29"/>
    <mergeCell ref="F29:I29"/>
    <mergeCell ref="M29:Q29"/>
    <mergeCell ref="B30:C30"/>
    <mergeCell ref="A33:D34"/>
    <mergeCell ref="O52:O53"/>
    <mergeCell ref="D53:I53"/>
    <mergeCell ref="C54:L54"/>
    <mergeCell ref="M54:N54"/>
    <mergeCell ref="D55:L55"/>
    <mergeCell ref="D56:L56"/>
    <mergeCell ref="M44:N44"/>
    <mergeCell ref="A45:A50"/>
    <mergeCell ref="D45:L45"/>
    <mergeCell ref="D46:L46"/>
    <mergeCell ref="D47:L47"/>
    <mergeCell ref="D48:L48"/>
    <mergeCell ref="D49:L49"/>
    <mergeCell ref="C50:L50"/>
    <mergeCell ref="M50:N50"/>
    <mergeCell ref="A39:A44"/>
    <mergeCell ref="D39:L39"/>
    <mergeCell ref="D40:L40"/>
    <mergeCell ref="D41:L41"/>
    <mergeCell ref="D42:L42"/>
    <mergeCell ref="D43:L43"/>
    <mergeCell ref="C44:L44"/>
    <mergeCell ref="D57:L57"/>
    <mergeCell ref="C58:L58"/>
    <mergeCell ref="M58:N58"/>
    <mergeCell ref="A59:A64"/>
    <mergeCell ref="D59:L59"/>
    <mergeCell ref="D60:L60"/>
    <mergeCell ref="D61:L61"/>
    <mergeCell ref="D62:L62"/>
    <mergeCell ref="D63:L63"/>
    <mergeCell ref="C64:L64"/>
    <mergeCell ref="A51:A58"/>
    <mergeCell ref="C52:C53"/>
    <mergeCell ref="M52:M53"/>
    <mergeCell ref="N52:N53"/>
    <mergeCell ref="M64:N64"/>
    <mergeCell ref="B79:C79"/>
    <mergeCell ref="D79:F79"/>
    <mergeCell ref="H79:L79"/>
    <mergeCell ref="N79:P79"/>
    <mergeCell ref="D70:L70"/>
    <mergeCell ref="J88:K88"/>
    <mergeCell ref="J85:K85"/>
    <mergeCell ref="M86:N86"/>
    <mergeCell ref="O86:P86"/>
    <mergeCell ref="J86:K86"/>
    <mergeCell ref="J82:K82"/>
    <mergeCell ref="J83:K83"/>
    <mergeCell ref="M84:N85"/>
    <mergeCell ref="O84:P85"/>
    <mergeCell ref="J84:K84"/>
    <mergeCell ref="J87:K87"/>
    <mergeCell ref="E85:H85"/>
    <mergeCell ref="E86:H86"/>
    <mergeCell ref="M82:O82"/>
    <mergeCell ref="E87:H87"/>
    <mergeCell ref="B87:D87"/>
    <mergeCell ref="B86:D86"/>
    <mergeCell ref="B85:D85"/>
    <mergeCell ref="B84:D84"/>
    <mergeCell ref="B83:D83"/>
    <mergeCell ref="B82:D82"/>
    <mergeCell ref="B88:D88"/>
    <mergeCell ref="E33:N33"/>
    <mergeCell ref="O33:Q33"/>
    <mergeCell ref="A65:N65"/>
    <mergeCell ref="A37:O37"/>
    <mergeCell ref="B76:E76"/>
    <mergeCell ref="E82:H82"/>
    <mergeCell ref="E83:H83"/>
    <mergeCell ref="E84:H84"/>
    <mergeCell ref="E34:F34"/>
    <mergeCell ref="G34:K34"/>
    <mergeCell ref="M34:Q34"/>
    <mergeCell ref="J81:K81"/>
    <mergeCell ref="C71:L71"/>
    <mergeCell ref="M71:N71"/>
    <mergeCell ref="A73:Q73"/>
    <mergeCell ref="A74:Q74"/>
    <mergeCell ref="A75:Q75"/>
    <mergeCell ref="L76:P76"/>
    <mergeCell ref="A66:A70"/>
    <mergeCell ref="D66:L66"/>
    <mergeCell ref="D67:L67"/>
    <mergeCell ref="D68:L68"/>
    <mergeCell ref="D69:L69"/>
  </mergeCells>
  <phoneticPr fontId="2"/>
  <conditionalFormatting sqref="J82:J88">
    <cfRule type="cellIs" dxfId="0" priority="2" stopIfTrue="1" operator="equal">
      <formula>"該当"</formula>
    </cfRule>
  </conditionalFormatting>
  <dataValidations count="5">
    <dataValidation imeMode="on" allowBlank="1" showInputMessage="1" showErrorMessage="1" sqref="H79:L80 K28 D28:H28 D29 D30:E30 N79:N80 M30"/>
    <dataValidation type="list" allowBlank="1" showInputMessage="1" showErrorMessage="1" sqref="O13:O16 O19:O23">
      <formula1>"○,　"</formula1>
    </dataValidation>
    <dataValidation imeMode="off" allowBlank="1" showInputMessage="1" showErrorMessage="1" sqref="D79:F80 F29:I29 K29 M29 O39:O71"/>
    <dataValidation type="list" allowBlank="1" showInputMessage="1" showErrorMessage="1" sqref="J30:K30">
      <formula1>"有・無,○有・無,有・○無⇒"</formula1>
    </dataValidation>
    <dataValidation type="list" allowBlank="1" showInputMessage="1" showErrorMessage="1" sqref="O17 O11 O7 O9">
      <formula1>"　,○"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  <rowBreaks count="1" manualBreakCount="1">
    <brk id="34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利用申請＆基本チェックリスト</vt:lpstr>
      <vt:lpstr>'利用申請＆基本チェックリスト'!Print_Area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わたざわ</cp:lastModifiedBy>
  <cp:lastPrinted>2020-08-12T01:40:03Z</cp:lastPrinted>
  <dcterms:created xsi:type="dcterms:W3CDTF">2017-04-21T02:58:03Z</dcterms:created>
  <dcterms:modified xsi:type="dcterms:W3CDTF">2021-04-27T09:10:17Z</dcterms:modified>
</cp:coreProperties>
</file>